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am_000\Desktop\LHA\Bulli\"/>
    </mc:Choice>
  </mc:AlternateContent>
  <bookViews>
    <workbookView xWindow="0" yWindow="0" windowWidth="21570" windowHeight="8895"/>
  </bookViews>
  <sheets>
    <sheet name="Lap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3" i="1"/>
</calcChain>
</file>

<file path=xl/sharedStrings.xml><?xml version="1.0" encoding="utf-8"?>
<sst xmlns="http://schemas.openxmlformats.org/spreadsheetml/2006/main" count="323" uniqueCount="298">
  <si>
    <t>BACON-HILL MONTROSS-ET TV TL</t>
  </si>
  <si>
    <t>007HO12165</t>
  </si>
  <si>
    <t>2771G</t>
  </si>
  <si>
    <t>SEAGULL-BAY SUPERSIRE-ET TV TL</t>
  </si>
  <si>
    <t>007HO11351</t>
  </si>
  <si>
    <t>2644G</t>
  </si>
  <si>
    <t>SANDY-VALLEY SALOON-ET TR TY</t>
  </si>
  <si>
    <t>200HO02792</t>
  </si>
  <si>
    <t>2637G</t>
  </si>
  <si>
    <t>S-S-I SNOWMAN MAYFLOWER-ET TV</t>
  </si>
  <si>
    <t>007HO11621</t>
  </si>
  <si>
    <t>2609G</t>
  </si>
  <si>
    <t>ROYLANE BOOKEM BOB 5170-ET TV</t>
  </si>
  <si>
    <t>007HO11752</t>
  </si>
  <si>
    <t>2593G</t>
  </si>
  <si>
    <t>DE-SU ROOKIE 11057-ET TR TV</t>
  </si>
  <si>
    <t>007HO11708</t>
  </si>
  <si>
    <t>2574G</t>
  </si>
  <si>
    <t>S-S-I BOOKEM MORGAN-ET TV TL</t>
  </si>
  <si>
    <t>007HO11383</t>
  </si>
  <si>
    <t>2566G</t>
  </si>
  <si>
    <t>MR WELCOME HILL TANGO-ET TV TL</t>
  </si>
  <si>
    <t>001HO10824</t>
  </si>
  <si>
    <t>2556G</t>
  </si>
  <si>
    <t>S-S-I MOGUL REFLECTOR TV TL</t>
  </si>
  <si>
    <t>007HO12105</t>
  </si>
  <si>
    <t>MORNINGVIEW MCC KINGBOY-ET TV</t>
  </si>
  <si>
    <t>007HO12198</t>
  </si>
  <si>
    <t>2555G</t>
  </si>
  <si>
    <t>CO-OP ROBUST CABRIOLET-ET TV</t>
  </si>
  <si>
    <t>001HO10396</t>
  </si>
  <si>
    <t>2552G</t>
  </si>
  <si>
    <t>DE-SU NOMINEE-ET TR TV</t>
  </si>
  <si>
    <t>200HO06528</t>
  </si>
  <si>
    <t>2550G</t>
  </si>
  <si>
    <t>MOUNTFIELD SSI DCY MOGUL-ET TR</t>
  </si>
  <si>
    <t>007HO11314</t>
  </si>
  <si>
    <t>2537G</t>
  </si>
  <si>
    <t>FARNEAR-BH MR MCGIRT-ET TV TL</t>
  </si>
  <si>
    <t>007HO12131</t>
  </si>
  <si>
    <t>2530G</t>
  </si>
  <si>
    <t>COYNE-FARMS JACEY CRI-ET TV TL</t>
  </si>
  <si>
    <t>001HO10788</t>
  </si>
  <si>
    <t>2525G</t>
  </si>
  <si>
    <t>DE-SU 11228 TOPSY-ET TV TL</t>
  </si>
  <si>
    <t>029HO16667</t>
  </si>
  <si>
    <t>MR OCD ROBUST DONATELLO-ET TV</t>
  </si>
  <si>
    <t>007HO11525</t>
  </si>
  <si>
    <t>S-S-I EPIC MIDNIGHT-ET TV TL</t>
  </si>
  <si>
    <t>007HO11946</t>
  </si>
  <si>
    <t>SANDY-VALLEY STERLING-ET TV TL</t>
  </si>
  <si>
    <t>007HO11585</t>
  </si>
  <si>
    <t>2519G</t>
  </si>
  <si>
    <t>SIEMERS MOGUL PETY TV TL</t>
  </si>
  <si>
    <t>007HO12139</t>
  </si>
  <si>
    <t>2518G</t>
  </si>
  <si>
    <t>SEAGULL-BAY HEADLINER-ET TV TL</t>
  </si>
  <si>
    <t>007HO11419</t>
  </si>
  <si>
    <t>2517G</t>
  </si>
  <si>
    <t>DE-SU MG DAVINCI 11288-ET TV</t>
  </si>
  <si>
    <t>007HO12014</t>
  </si>
  <si>
    <t>2515G</t>
  </si>
  <si>
    <t>S-S-I MOGUL MULTIPLY-ET TV TL</t>
  </si>
  <si>
    <t>007HO11915</t>
  </si>
  <si>
    <t>2511G</t>
  </si>
  <si>
    <t>S-S-I TWIST MONARCH-ET TV TL</t>
  </si>
  <si>
    <t>007HO11386</t>
  </si>
  <si>
    <t>SULLY MUNITION-ET TY TD</t>
  </si>
  <si>
    <t>200HO03859</t>
  </si>
  <si>
    <t>DE-SU MGL GARZA 11388-ET</t>
  </si>
  <si>
    <t>007HO12024</t>
  </si>
  <si>
    <t>2505G</t>
  </si>
  <si>
    <t>DE-SU ALTAGILCREST-ET TV TL</t>
  </si>
  <si>
    <t>011HO11272</t>
  </si>
  <si>
    <t>2503G</t>
  </si>
  <si>
    <t>SULLY ROBUST MONOCEROTIS-ET TV</t>
  </si>
  <si>
    <t>007HO11839</t>
  </si>
  <si>
    <t>MICHIGAN BUMBLEBEE-ET TV TL</t>
  </si>
  <si>
    <t>001HO10838</t>
  </si>
  <si>
    <t>2498G</t>
  </si>
  <si>
    <t>DE-SU BKM MCCUTCHEN 1174-ET TV</t>
  </si>
  <si>
    <t>007HO11477</t>
  </si>
  <si>
    <t>2493G</t>
  </si>
  <si>
    <t>DYMENTHOLM S SYMPATICO-ET RC</t>
  </si>
  <si>
    <t>200HO02828</t>
  </si>
  <si>
    <t>2486G</t>
  </si>
  <si>
    <t>MAPEL WOOD BREWMASTER-ET TV TL</t>
  </si>
  <si>
    <t>250HO01009</t>
  </si>
  <si>
    <t>2480G</t>
  </si>
  <si>
    <t>KINGS-RANSOM R RACKET-ET TV TL</t>
  </si>
  <si>
    <t>007HO11519</t>
  </si>
  <si>
    <t>2479G</t>
  </si>
  <si>
    <t>WELCOME SUPER PETRONE-ET TR TV</t>
  </si>
  <si>
    <t>007HO11169</t>
  </si>
  <si>
    <t>2472G</t>
  </si>
  <si>
    <t>CO-OP RAINIER-ET TV TL</t>
  </si>
  <si>
    <t>001HO10559</t>
  </si>
  <si>
    <t>2471G</t>
  </si>
  <si>
    <t>NO-FLA EMULATE 30309-ET TV TL</t>
  </si>
  <si>
    <t>007HO11546</t>
  </si>
  <si>
    <t>2466G</t>
  </si>
  <si>
    <t>ROYLANE SOCRA ROBUST-ET TR TV</t>
  </si>
  <si>
    <t>007HO10524</t>
  </si>
  <si>
    <t>S-S-I SHAMROCK MYSTIC-ET TV TL</t>
  </si>
  <si>
    <t>007HO11395</t>
  </si>
  <si>
    <t>2464G</t>
  </si>
  <si>
    <t>SULLY ALTAMERCI-ET TV TL</t>
  </si>
  <si>
    <t>011HO11283</t>
  </si>
  <si>
    <t>PINE-TREE ALTAOAK-ET TV TL</t>
  </si>
  <si>
    <t>011HO11202</t>
  </si>
  <si>
    <t>2463G</t>
  </si>
  <si>
    <t>CO-OP ROBUST YOOHOO-ET TV TL</t>
  </si>
  <si>
    <t>001HO10579</t>
  </si>
  <si>
    <t>2462G</t>
  </si>
  <si>
    <t>LADYS-MANOR GRAF LA-BRON-ET TV</t>
  </si>
  <si>
    <t>029HO16701</t>
  </si>
  <si>
    <t>2461G</t>
  </si>
  <si>
    <t>APINA ALTAEMBASSY-ET TV TL</t>
  </si>
  <si>
    <t>011HO11143</t>
  </si>
  <si>
    <t>2458G</t>
  </si>
  <si>
    <t>CO-OP IOTA TUSCOBIA TV TL</t>
  </si>
  <si>
    <t>001HO10915</t>
  </si>
  <si>
    <t>S-S-I MOGUL MANDALAY-ET TV TL</t>
  </si>
  <si>
    <t>007HO12007</t>
  </si>
  <si>
    <t>2455G</t>
  </si>
  <si>
    <t>DALLERA GUAPA-ET TC TV</t>
  </si>
  <si>
    <t>029HO16804</t>
  </si>
  <si>
    <t>2454G</t>
  </si>
  <si>
    <t>DE-SU RENNIE 11023-ET TR TV</t>
  </si>
  <si>
    <t>007HO11833</t>
  </si>
  <si>
    <t>2452G</t>
  </si>
  <si>
    <t>SULLY HART MERIDIAN-ET TR TV</t>
  </si>
  <si>
    <t>200HO02770</t>
  </si>
  <si>
    <t>2446G</t>
  </si>
  <si>
    <t>DE-SU 11236 BALISTO-ET TV TL</t>
  </si>
  <si>
    <t>029HO16714</t>
  </si>
  <si>
    <t>2442G</t>
  </si>
  <si>
    <t>SULLY ALTAMANDATO-ET TV TL</t>
  </si>
  <si>
    <t>011HO11350</t>
  </si>
  <si>
    <t>2440G</t>
  </si>
  <si>
    <t>MELARRY PETRONE FLORES-TW</t>
  </si>
  <si>
    <t>007HO12126</t>
  </si>
  <si>
    <t>2436G</t>
  </si>
  <si>
    <t>L-L-M-DAIRY ALTAPONDER-ET TV</t>
  </si>
  <si>
    <t>011HO11287</t>
  </si>
  <si>
    <t>2433G</t>
  </si>
  <si>
    <t>RICHLAWN DNM AMBIENT CRI-ET TV</t>
  </si>
  <si>
    <t>001HO11161</t>
  </si>
  <si>
    <t>2432G</t>
  </si>
  <si>
    <t>DE-SU MGL GREENWAY 11396-ET TV</t>
  </si>
  <si>
    <t>007HO12026</t>
  </si>
  <si>
    <t>2429G</t>
  </si>
  <si>
    <t>TRANQUILLITY AC PRIDE-ET TV TL</t>
  </si>
  <si>
    <t>147HO02442</t>
  </si>
  <si>
    <t>DE-SU MALLINGER 11384-ET TV TL</t>
  </si>
  <si>
    <t>007HO12095</t>
  </si>
  <si>
    <t>2426G</t>
  </si>
  <si>
    <t>NO-FLA ALTAEVERGLADE-ET TV TL</t>
  </si>
  <si>
    <t>011HO11100</t>
  </si>
  <si>
    <t>2425G</t>
  </si>
  <si>
    <t>ROYLANE BOXER PUNCH 4311-ET TR</t>
  </si>
  <si>
    <t>007HO11207</t>
  </si>
  <si>
    <t>2423G</t>
  </si>
  <si>
    <t>S-S-I TWIST MOMENTUM-ET</t>
  </si>
  <si>
    <t>007HO11387</t>
  </si>
  <si>
    <t>2418G</t>
  </si>
  <si>
    <t>SPRUCE-HAVEN STOIC-ET TV TL</t>
  </si>
  <si>
    <t>001HO11048</t>
  </si>
  <si>
    <t>2417G</t>
  </si>
  <si>
    <t>SULLY MCCORD 269-ET TR TV</t>
  </si>
  <si>
    <t>250HO11837</t>
  </si>
  <si>
    <t>2416G</t>
  </si>
  <si>
    <t>RJR CHARLESTON-ET TV TL</t>
  </si>
  <si>
    <t>007HO12072</t>
  </si>
  <si>
    <t>2414G</t>
  </si>
  <si>
    <t>SANDY-VALLEY SUTTON-ET TV TL</t>
  </si>
  <si>
    <t>007HO11757</t>
  </si>
  <si>
    <t>2412G</t>
  </si>
  <si>
    <t>BUSH-BROS ALTABGOOD TV TL</t>
  </si>
  <si>
    <t>011HO11348</t>
  </si>
  <si>
    <t>2411G</t>
  </si>
  <si>
    <t>DE-SU ROBUST ZEUS 11009-ET BY</t>
  </si>
  <si>
    <t>007HO11597</t>
  </si>
  <si>
    <t>LADYS-MANOR SHAM GRIN-ET CD TV</t>
  </si>
  <si>
    <t>007HO11725</t>
  </si>
  <si>
    <t>MINNIGAN-HILLS DAY-ET TV TL</t>
  </si>
  <si>
    <t>001HO10458</t>
  </si>
  <si>
    <t>VH PADKAR SUPER SANTIN</t>
  </si>
  <si>
    <t>2410M</t>
  </si>
  <si>
    <t>DE-SU ALTAMELHOR-ET TV TL</t>
  </si>
  <si>
    <t>011HO11077</t>
  </si>
  <si>
    <t>2408G</t>
  </si>
  <si>
    <t>CO-OP M-P DORCY ADIDAS-ET TV</t>
  </si>
  <si>
    <t>001HO10471</t>
  </si>
  <si>
    <t>2407G</t>
  </si>
  <si>
    <t>S-S-I SUPERSIRE MAGICDAY-ET TV</t>
  </si>
  <si>
    <t>007HO11983</t>
  </si>
  <si>
    <t>2403G</t>
  </si>
  <si>
    <t>VAL-BISSON DOORMAN-ET TV TL</t>
  </si>
  <si>
    <t>200HO06480</t>
  </si>
  <si>
    <t>2401G</t>
  </si>
  <si>
    <t>DE-SU ROBUST ERIC 11024-ET TV</t>
  </si>
  <si>
    <t>007HO11598</t>
  </si>
  <si>
    <t>2400G</t>
  </si>
  <si>
    <t>MOUNTFIELD MSY MAURICE-ET TR</t>
  </si>
  <si>
    <t>007HO11138</t>
  </si>
  <si>
    <t>SEAGULL-BAY DIAMOND-ETS TV TL</t>
  </si>
  <si>
    <t>007HO11617</t>
  </si>
  <si>
    <t>BACON-HILL O MOHAWK-ET TR TV</t>
  </si>
  <si>
    <t>007HO11787</t>
  </si>
  <si>
    <t>2399G</t>
  </si>
  <si>
    <t>HENDEL-VATLAND MIKEN-ET</t>
  </si>
  <si>
    <t>007HO12129</t>
  </si>
  <si>
    <t>2396G</t>
  </si>
  <si>
    <t>DE-SU GRAZE 11125-ET TR TV</t>
  </si>
  <si>
    <t>007HO11774</t>
  </si>
  <si>
    <t>2395G</t>
  </si>
  <si>
    <t>DE-SU MGL JENNINGS 11400-ET TV</t>
  </si>
  <si>
    <t>007HO12027</t>
  </si>
  <si>
    <t>EVEN-PAR ZUMA TV TL</t>
  </si>
  <si>
    <t>029HO16607</t>
  </si>
  <si>
    <t>2392G</t>
  </si>
  <si>
    <t>COOKIECUTTER ML HANGOVER-ET TV</t>
  </si>
  <si>
    <t>014HO07231</t>
  </si>
  <si>
    <t>2391G</t>
  </si>
  <si>
    <t>DE-SU ALTATERRA-ET BY TV</t>
  </si>
  <si>
    <t>011HO11224</t>
  </si>
  <si>
    <t>2389G</t>
  </si>
  <si>
    <t>BOMAZ ALTAENTRUST-ET TV TL</t>
  </si>
  <si>
    <t>011HO11314</t>
  </si>
  <si>
    <t>2387G</t>
  </si>
  <si>
    <t>SPRUCE-HAVEN ALTAALPHA-ET TV</t>
  </si>
  <si>
    <t>011HO11302</t>
  </si>
  <si>
    <t>KELLERCREST MOGUL LIESEL-ET</t>
  </si>
  <si>
    <t>007HO12134</t>
  </si>
  <si>
    <t>2386G</t>
  </si>
  <si>
    <t>SEAGULL-BAY PLATINUM-ETS TV TL</t>
  </si>
  <si>
    <t>007HO11618</t>
  </si>
  <si>
    <t>DE-SU EPC SAINE 11315-ET</t>
  </si>
  <si>
    <t>007HO12017</t>
  </si>
  <si>
    <t>2385G</t>
  </si>
  <si>
    <t>DE-SU RB MONTREAL 11043-ET TR</t>
  </si>
  <si>
    <t>250HO11704</t>
  </si>
  <si>
    <t>REGEL ALTARENEGADE-ET TV TL</t>
  </si>
  <si>
    <t>011HO11268</t>
  </si>
  <si>
    <t>COYNE-FARMS JABIR-ET TY</t>
  </si>
  <si>
    <t>200HO03877</t>
  </si>
  <si>
    <t>2384G</t>
  </si>
  <si>
    <t>RICKLAND RILEY 658 TV TL</t>
  </si>
  <si>
    <t>007HO11762</t>
  </si>
  <si>
    <t>2383G</t>
  </si>
  <si>
    <t>DELTA G-FORCE TV TL</t>
  </si>
  <si>
    <t>097HO40211</t>
  </si>
  <si>
    <t>2380M</t>
  </si>
  <si>
    <t>MORNINGVIEW LIFTOFF-ET TV TL</t>
  </si>
  <si>
    <t>029HO16679</t>
  </si>
  <si>
    <t>2380G</t>
  </si>
  <si>
    <t>S-S-I SNOWMAN MCGYVER-ET TR TV</t>
  </si>
  <si>
    <t>007HO11644</t>
  </si>
  <si>
    <t>2378G</t>
  </si>
  <si>
    <t>DE-SU JV BLIZZARD 11047-ET TR</t>
  </si>
  <si>
    <t>007HO11706</t>
  </si>
  <si>
    <t>2375G</t>
  </si>
  <si>
    <t>ROYLANE BOOKEM KRUZ 5454-ET TV</t>
  </si>
  <si>
    <t>014HO07044</t>
  </si>
  <si>
    <t>AMMON FARMS MOONSTRUCK-ET TR</t>
  </si>
  <si>
    <t>007HO11784</t>
  </si>
  <si>
    <t>2374G</t>
  </si>
  <si>
    <t>DE-SU MAG OGLETREE 11237-ET TV</t>
  </si>
  <si>
    <t>007HO12012</t>
  </si>
  <si>
    <t>APINA FREDERICK-ET TV TL</t>
  </si>
  <si>
    <t>200HO07492</t>
  </si>
  <si>
    <t>2373G</t>
  </si>
  <si>
    <t>CO-OP BOOKEM YOWZA-ET TV TL</t>
  </si>
  <si>
    <t>001HO10598</t>
  </si>
  <si>
    <t>CO-OP RB ROBUST YONEX-ET TV TL</t>
  </si>
  <si>
    <t>001HO10802</t>
  </si>
  <si>
    <t>Vārds</t>
  </si>
  <si>
    <t>Audzētavas kods</t>
  </si>
  <si>
    <t>Proteīns, mārc</t>
  </si>
  <si>
    <t>Tauki, mārc.</t>
  </si>
  <si>
    <t>Piens, mārc.</t>
  </si>
  <si>
    <t>SŠS</t>
  </si>
  <si>
    <t>Barības efekt. izm. ind.</t>
  </si>
  <si>
    <t>Tips</t>
  </si>
  <si>
    <t>Tesmeņa salikums</t>
  </si>
  <si>
    <t>Kāju un nagu salikums</t>
  </si>
  <si>
    <t>Kopvērt. indekss</t>
  </si>
  <si>
    <t>Tauki, kg</t>
  </si>
  <si>
    <t>Piens, kg</t>
  </si>
  <si>
    <t>Proteīns, kg</t>
  </si>
  <si>
    <t>Tic. prod., %</t>
  </si>
  <si>
    <t>Prod. dzīve</t>
  </si>
  <si>
    <t>Augl. indekss</t>
  </si>
  <si>
    <t>Ķerm. salikums</t>
  </si>
  <si>
    <t>Avots: Holstein USA</t>
  </si>
  <si>
    <t>Tic. tipam, %</t>
  </si>
  <si>
    <t>Starptautiskais TPI top 100, Decembris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</si>
</sst>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9"/>
      <color rgb="FF222222"/>
      <name val="Arial"/>
      <family val="2"/>
      <charset val="186"/>
    </font>
    <font>
      <sz val="9"/>
      <color theme="1"/>
      <name val="Arial"/>
      <family val="2"/>
      <charset val="186"/>
    </font>
    <font>
      <b/>
      <sz val="9"/>
      <color theme="0"/>
      <name val="Arial"/>
      <family val="2"/>
      <charset val="186"/>
    </font>
    <font>
      <b/>
      <sz val="14"/>
      <color theme="9" tint="-0.499984740745262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thick">
        <color theme="9" tint="-0.499984740745262"/>
      </left>
      <right style="thin">
        <color theme="2" tint="-0.499984740745262"/>
      </right>
      <top style="thick">
        <color theme="9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ck">
        <color theme="9" tint="-0.499984740745262"/>
      </top>
      <bottom/>
      <diagonal/>
    </border>
    <border>
      <left style="thin">
        <color theme="2" tint="-0.499984740745262"/>
      </left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 style="thin">
        <color theme="2" tint="-0.499984740745262"/>
      </right>
      <top style="thick">
        <color theme="9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ck">
        <color theme="9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ck">
        <color theme="9" tint="-0.499984740745262"/>
      </right>
      <top style="thick">
        <color theme="9" tint="-0.499984740745262"/>
      </top>
      <bottom style="thin">
        <color theme="2" tint="-0.499984740745262"/>
      </bottom>
      <diagonal/>
    </border>
    <border>
      <left style="thick">
        <color theme="9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ck">
        <color theme="9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ck">
        <color theme="9" tint="-0.499984740745262"/>
      </left>
      <right style="thin">
        <color theme="2" tint="-0.499984740745262"/>
      </right>
      <top style="thin">
        <color theme="2" tint="-0.499984740745262"/>
      </top>
      <bottom style="thick">
        <color theme="9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ck">
        <color theme="9" tint="-0.499984740745262"/>
      </bottom>
      <diagonal/>
    </border>
    <border>
      <left style="thin">
        <color theme="2" tint="-0.499984740745262"/>
      </left>
      <right style="thick">
        <color theme="9" tint="-0.499984740745262"/>
      </right>
      <top style="thin">
        <color theme="2" tint="-0.499984740745262"/>
      </top>
      <bottom style="thick">
        <color theme="9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2" fontId="0" fillId="0" borderId="0" xfId="0" applyNumberFormat="1" applyFill="1" applyBorder="1"/>
    <xf numFmtId="2" fontId="2" fillId="0" borderId="0" xfId="0" applyNumberFormat="1" applyFont="1" applyFill="1" applyBorder="1" applyAlignment="1">
      <alignment horizontal="left" vertical="center" wrapText="1"/>
    </xf>
    <xf numFmtId="2" fontId="0" fillId="0" borderId="0" xfId="1" applyNumberFormat="1" applyFont="1" applyFill="1" applyBorder="1"/>
    <xf numFmtId="2" fontId="0" fillId="0" borderId="0" xfId="0" applyNumberForma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left" vertical="top" wrapText="1"/>
    </xf>
    <xf numFmtId="2" fontId="3" fillId="2" borderId="5" xfId="0" applyNumberFormat="1" applyFont="1" applyFill="1" applyBorder="1" applyAlignment="1">
      <alignment horizontal="center" vertical="top" wrapText="1"/>
    </xf>
    <xf numFmtId="1" fontId="3" fillId="2" borderId="5" xfId="0" applyNumberFormat="1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>
      <alignment horizontal="right" vertical="top" wrapText="1"/>
    </xf>
    <xf numFmtId="2" fontId="3" fillId="2" borderId="7" xfId="0" applyNumberFormat="1" applyFont="1" applyFill="1" applyBorder="1" applyAlignment="1">
      <alignment horizontal="left" vertical="top" wrapText="1"/>
    </xf>
    <xf numFmtId="2" fontId="3" fillId="2" borderId="8" xfId="0" applyNumberFormat="1" applyFont="1" applyFill="1" applyBorder="1" applyAlignment="1">
      <alignment horizontal="center" vertical="top" wrapText="1"/>
    </xf>
    <xf numFmtId="1" fontId="3" fillId="2" borderId="8" xfId="0" applyNumberFormat="1" applyFont="1" applyFill="1" applyBorder="1" applyAlignment="1">
      <alignment horizontal="center" vertical="top" wrapText="1"/>
    </xf>
    <xf numFmtId="2" fontId="3" fillId="2" borderId="9" xfId="0" applyNumberFormat="1" applyFont="1" applyFill="1" applyBorder="1" applyAlignment="1">
      <alignment horizontal="right" vertical="top" wrapText="1"/>
    </xf>
    <xf numFmtId="2" fontId="3" fillId="0" borderId="7" xfId="0" applyNumberFormat="1" applyFont="1" applyFill="1" applyBorder="1" applyAlignment="1">
      <alignment horizontal="left" vertical="top" wrapText="1"/>
    </xf>
    <xf numFmtId="2" fontId="3" fillId="0" borderId="8" xfId="0" applyNumberFormat="1" applyFont="1" applyFill="1" applyBorder="1" applyAlignment="1">
      <alignment horizontal="center" vertical="top" wrapText="1"/>
    </xf>
    <xf numFmtId="1" fontId="3" fillId="0" borderId="8" xfId="0" applyNumberFormat="1" applyFont="1" applyFill="1" applyBorder="1" applyAlignment="1">
      <alignment horizontal="center" vertical="top" wrapText="1"/>
    </xf>
    <xf numFmtId="2" fontId="3" fillId="0" borderId="9" xfId="0" applyNumberFormat="1" applyFont="1" applyFill="1" applyBorder="1" applyAlignment="1">
      <alignment horizontal="right" vertical="top" wrapText="1"/>
    </xf>
    <xf numFmtId="2" fontId="0" fillId="0" borderId="7" xfId="0" applyNumberFormat="1" applyFill="1" applyBorder="1" applyAlignment="1">
      <alignment horizontal="left" vertical="center" wrapText="1"/>
    </xf>
    <xf numFmtId="2" fontId="0" fillId="0" borderId="8" xfId="0" applyNumberForma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right"/>
    </xf>
    <xf numFmtId="2" fontId="2" fillId="0" borderId="7" xfId="0" applyNumberFormat="1" applyFont="1" applyFill="1" applyBorder="1" applyAlignment="1">
      <alignment horizontal="left" vertical="center" wrapText="1"/>
    </xf>
    <xf numFmtId="2" fontId="0" fillId="0" borderId="10" xfId="0" applyNumberFormat="1" applyFill="1" applyBorder="1" applyAlignment="1">
      <alignment horizontal="left" vertical="center" wrapText="1"/>
    </xf>
    <xf numFmtId="2" fontId="0" fillId="0" borderId="11" xfId="0" applyNumberForma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 vertical="top" wrapText="1"/>
    </xf>
    <xf numFmtId="1" fontId="0" fillId="0" borderId="11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right"/>
    </xf>
  </cellXfs>
  <cellStyles count="2">
    <cellStyle name="Parasts" xfId="0" builtinId="0"/>
    <cellStyle name="Procent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5"/>
  <sheetViews>
    <sheetView tabSelected="1" workbookViewId="0">
      <selection activeCell="V104" sqref="V104"/>
    </sheetView>
  </sheetViews>
  <sheetFormatPr defaultRowHeight="15" x14ac:dyDescent="0.25"/>
  <cols>
    <col min="1" max="1" width="33.42578125" style="1" bestFit="1" customWidth="1"/>
    <col min="2" max="2" width="11.7109375" style="1" bestFit="1" customWidth="1"/>
    <col min="3" max="3" width="8.28515625" style="1" bestFit="1" customWidth="1"/>
    <col min="4" max="4" width="0" style="1" hidden="1" customWidth="1"/>
    <col min="5" max="5" width="5.85546875" style="1" bestFit="1" customWidth="1"/>
    <col min="6" max="6" width="0" style="1" hidden="1" customWidth="1"/>
    <col min="7" max="7" width="6" style="1" bestFit="1" customWidth="1"/>
    <col min="8" max="8" width="0" style="1" hidden="1" customWidth="1"/>
    <col min="9" max="9" width="7.5703125" style="1" bestFit="1" customWidth="1"/>
    <col min="10" max="10" width="5.5703125" style="1" bestFit="1" customWidth="1"/>
    <col min="11" max="11" width="4.5703125" style="1" bestFit="1" customWidth="1"/>
    <col min="12" max="12" width="5.28515625" style="1" bestFit="1" customWidth="1"/>
    <col min="13" max="13" width="7.42578125" style="1" bestFit="1" customWidth="1"/>
    <col min="14" max="14" width="5.28515625" style="1" bestFit="1" customWidth="1"/>
    <col min="15" max="15" width="6" style="1" bestFit="1" customWidth="1"/>
    <col min="16" max="16" width="8.5703125" style="1" bestFit="1" customWidth="1"/>
    <col min="17" max="17" width="8.42578125" style="1" bestFit="1" customWidth="1"/>
    <col min="18" max="18" width="8.42578125" style="1" customWidth="1"/>
    <col min="19" max="19" width="7.7109375" style="1" bestFit="1" customWidth="1"/>
    <col min="20" max="16384" width="9.140625" style="1"/>
  </cols>
  <sheetData>
    <row r="1" spans="1:19" ht="24.75" customHeight="1" thickBot="1" x14ac:dyDescent="0.3">
      <c r="A1" s="5" t="s">
        <v>297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4" customFormat="1" ht="37.5" thickTop="1" thickBot="1" x14ac:dyDescent="0.3">
      <c r="A2" s="6" t="s">
        <v>277</v>
      </c>
      <c r="B2" s="7" t="s">
        <v>278</v>
      </c>
      <c r="C2" s="7" t="s">
        <v>290</v>
      </c>
      <c r="D2" s="7" t="s">
        <v>279</v>
      </c>
      <c r="E2" s="7" t="s">
        <v>288</v>
      </c>
      <c r="F2" s="7" t="s">
        <v>280</v>
      </c>
      <c r="G2" s="7" t="s">
        <v>289</v>
      </c>
      <c r="H2" s="7" t="s">
        <v>281</v>
      </c>
      <c r="I2" s="7" t="s">
        <v>283</v>
      </c>
      <c r="J2" s="7" t="s">
        <v>291</v>
      </c>
      <c r="K2" s="7" t="s">
        <v>282</v>
      </c>
      <c r="L2" s="7" t="s">
        <v>292</v>
      </c>
      <c r="M2" s="7" t="s">
        <v>293</v>
      </c>
      <c r="N2" s="7" t="s">
        <v>284</v>
      </c>
      <c r="O2" s="7" t="s">
        <v>296</v>
      </c>
      <c r="P2" s="7" t="s">
        <v>285</v>
      </c>
      <c r="Q2" s="7" t="s">
        <v>286</v>
      </c>
      <c r="R2" s="7" t="s">
        <v>294</v>
      </c>
      <c r="S2" s="8" t="s">
        <v>287</v>
      </c>
    </row>
    <row r="3" spans="1:19" ht="15.75" thickTop="1" x14ac:dyDescent="0.25">
      <c r="A3" s="9" t="s">
        <v>0</v>
      </c>
      <c r="B3" s="10" t="s">
        <v>1</v>
      </c>
      <c r="C3" s="11">
        <f>0.4536*D3</f>
        <v>39.916800000000002</v>
      </c>
      <c r="D3" s="10">
        <v>88</v>
      </c>
      <c r="E3" s="11">
        <f>F3*0.4536</f>
        <v>42.638399999999997</v>
      </c>
      <c r="F3" s="10">
        <v>94</v>
      </c>
      <c r="G3" s="11">
        <f>H3*0.4536</f>
        <v>1344.4703999999999</v>
      </c>
      <c r="H3" s="11">
        <v>2964</v>
      </c>
      <c r="I3" s="11">
        <v>229</v>
      </c>
      <c r="J3" s="11">
        <v>96</v>
      </c>
      <c r="K3" s="10">
        <v>3.03</v>
      </c>
      <c r="L3" s="10">
        <v>4.9000000000000004</v>
      </c>
      <c r="M3" s="10">
        <v>0.1</v>
      </c>
      <c r="N3" s="10">
        <v>2.36</v>
      </c>
      <c r="O3" s="11">
        <v>92</v>
      </c>
      <c r="P3" s="10">
        <v>1.78</v>
      </c>
      <c r="Q3" s="10">
        <v>2.02</v>
      </c>
      <c r="R3" s="10">
        <v>-0.17</v>
      </c>
      <c r="S3" s="12" t="s">
        <v>2</v>
      </c>
    </row>
    <row r="4" spans="1:19" x14ac:dyDescent="0.25">
      <c r="A4" s="13" t="s">
        <v>3</v>
      </c>
      <c r="B4" s="14" t="s">
        <v>4</v>
      </c>
      <c r="C4" s="15">
        <f t="shared" ref="C4:C67" si="0">0.4536*D4</f>
        <v>31.751999999999999</v>
      </c>
      <c r="D4" s="14">
        <v>70</v>
      </c>
      <c r="E4" s="15">
        <f t="shared" ref="E4:E67" si="1">F4*0.4536</f>
        <v>49.442399999999999</v>
      </c>
      <c r="F4" s="14">
        <v>109</v>
      </c>
      <c r="G4" s="15">
        <f t="shared" ref="G4:G67" si="2">H4*0.4536</f>
        <v>1045.0944</v>
      </c>
      <c r="H4" s="15">
        <v>2304</v>
      </c>
      <c r="I4" s="15">
        <v>221</v>
      </c>
      <c r="J4" s="15">
        <v>99</v>
      </c>
      <c r="K4" s="14">
        <v>2.87</v>
      </c>
      <c r="L4" s="14">
        <v>6.3</v>
      </c>
      <c r="M4" s="14">
        <v>0.7</v>
      </c>
      <c r="N4" s="14">
        <v>1.18</v>
      </c>
      <c r="O4" s="15">
        <v>99</v>
      </c>
      <c r="P4" s="14">
        <v>0.57999999999999996</v>
      </c>
      <c r="Q4" s="14">
        <v>0.22</v>
      </c>
      <c r="R4" s="14">
        <v>0.08</v>
      </c>
      <c r="S4" s="16" t="s">
        <v>5</v>
      </c>
    </row>
    <row r="5" spans="1:19" x14ac:dyDescent="0.25">
      <c r="A5" s="17" t="s">
        <v>6</v>
      </c>
      <c r="B5" s="18" t="s">
        <v>7</v>
      </c>
      <c r="C5" s="19">
        <f t="shared" si="0"/>
        <v>36.741599999999998</v>
      </c>
      <c r="D5" s="18">
        <v>81</v>
      </c>
      <c r="E5" s="19">
        <f t="shared" si="1"/>
        <v>41.2776</v>
      </c>
      <c r="F5" s="18">
        <v>91</v>
      </c>
      <c r="G5" s="19">
        <f t="shared" si="2"/>
        <v>1133.0927999999999</v>
      </c>
      <c r="H5" s="19">
        <v>2498</v>
      </c>
      <c r="I5" s="19">
        <v>199</v>
      </c>
      <c r="J5" s="19">
        <v>98</v>
      </c>
      <c r="K5" s="18">
        <v>3.02</v>
      </c>
      <c r="L5" s="18">
        <v>0.7</v>
      </c>
      <c r="M5" s="18">
        <v>0</v>
      </c>
      <c r="N5" s="18">
        <v>2.92</v>
      </c>
      <c r="O5" s="19">
        <v>97</v>
      </c>
      <c r="P5" s="18">
        <v>1.66</v>
      </c>
      <c r="Q5" s="18">
        <v>1.56</v>
      </c>
      <c r="R5" s="18">
        <v>1.72</v>
      </c>
      <c r="S5" s="20" t="s">
        <v>8</v>
      </c>
    </row>
    <row r="6" spans="1:19" x14ac:dyDescent="0.25">
      <c r="A6" s="13" t="s">
        <v>9</v>
      </c>
      <c r="B6" s="14" t="s">
        <v>10</v>
      </c>
      <c r="C6" s="15">
        <f t="shared" si="0"/>
        <v>37.1952</v>
      </c>
      <c r="D6" s="14">
        <v>82</v>
      </c>
      <c r="E6" s="15">
        <f t="shared" si="1"/>
        <v>25.8552</v>
      </c>
      <c r="F6" s="14">
        <v>57</v>
      </c>
      <c r="G6" s="15">
        <f t="shared" si="2"/>
        <v>1196.5968</v>
      </c>
      <c r="H6" s="15">
        <v>2638</v>
      </c>
      <c r="I6" s="15">
        <v>172</v>
      </c>
      <c r="J6" s="15">
        <v>98</v>
      </c>
      <c r="K6" s="14">
        <v>2.79</v>
      </c>
      <c r="L6" s="14">
        <v>5.5</v>
      </c>
      <c r="M6" s="14">
        <v>2.2000000000000002</v>
      </c>
      <c r="N6" s="14">
        <v>1.07</v>
      </c>
      <c r="O6" s="15">
        <v>93</v>
      </c>
      <c r="P6" s="14">
        <v>0.64</v>
      </c>
      <c r="Q6" s="14">
        <v>1.38</v>
      </c>
      <c r="R6" s="14">
        <v>0.6</v>
      </c>
      <c r="S6" s="16" t="s">
        <v>11</v>
      </c>
    </row>
    <row r="7" spans="1:19" x14ac:dyDescent="0.25">
      <c r="A7" s="17" t="s">
        <v>12</v>
      </c>
      <c r="B7" s="18" t="s">
        <v>13</v>
      </c>
      <c r="C7" s="19">
        <f t="shared" si="0"/>
        <v>25.8552</v>
      </c>
      <c r="D7" s="18">
        <v>57</v>
      </c>
      <c r="E7" s="19">
        <f t="shared" si="1"/>
        <v>32.659199999999998</v>
      </c>
      <c r="F7" s="18">
        <v>72</v>
      </c>
      <c r="G7" s="19">
        <f t="shared" si="2"/>
        <v>370.59120000000001</v>
      </c>
      <c r="H7" s="19">
        <v>817</v>
      </c>
      <c r="I7" s="19">
        <v>179</v>
      </c>
      <c r="J7" s="19">
        <v>98</v>
      </c>
      <c r="K7" s="18">
        <v>2.99</v>
      </c>
      <c r="L7" s="18">
        <v>4.4000000000000004</v>
      </c>
      <c r="M7" s="18">
        <v>2.5</v>
      </c>
      <c r="N7" s="18">
        <v>1.97</v>
      </c>
      <c r="O7" s="19">
        <v>95</v>
      </c>
      <c r="P7" s="18">
        <v>1.79</v>
      </c>
      <c r="Q7" s="18">
        <v>1.05</v>
      </c>
      <c r="R7" s="18">
        <v>0.69</v>
      </c>
      <c r="S7" s="20" t="s">
        <v>14</v>
      </c>
    </row>
    <row r="8" spans="1:19" x14ac:dyDescent="0.25">
      <c r="A8" s="17" t="s">
        <v>15</v>
      </c>
      <c r="B8" s="18" t="s">
        <v>16</v>
      </c>
      <c r="C8" s="19">
        <f t="shared" si="0"/>
        <v>21.319199999999999</v>
      </c>
      <c r="D8" s="18">
        <v>47</v>
      </c>
      <c r="E8" s="19">
        <f t="shared" si="1"/>
        <v>39.916800000000002</v>
      </c>
      <c r="F8" s="18">
        <v>88</v>
      </c>
      <c r="G8" s="19">
        <f t="shared" si="2"/>
        <v>546.58799999999997</v>
      </c>
      <c r="H8" s="19">
        <v>1205</v>
      </c>
      <c r="I8" s="19">
        <v>178</v>
      </c>
      <c r="J8" s="19">
        <v>95</v>
      </c>
      <c r="K8" s="18">
        <v>2.76</v>
      </c>
      <c r="L8" s="18">
        <v>5.7</v>
      </c>
      <c r="M8" s="18">
        <v>1.8</v>
      </c>
      <c r="N8" s="18">
        <v>1.79</v>
      </c>
      <c r="O8" s="19">
        <v>92</v>
      </c>
      <c r="P8" s="18">
        <v>1.33</v>
      </c>
      <c r="Q8" s="18">
        <v>1.1200000000000001</v>
      </c>
      <c r="R8" s="18">
        <v>-0.28999999999999998</v>
      </c>
      <c r="S8" s="20" t="s">
        <v>17</v>
      </c>
    </row>
    <row r="9" spans="1:19" x14ac:dyDescent="0.25">
      <c r="A9" s="17" t="s">
        <v>18</v>
      </c>
      <c r="B9" s="18" t="s">
        <v>19</v>
      </c>
      <c r="C9" s="19">
        <f t="shared" si="0"/>
        <v>23.133600000000001</v>
      </c>
      <c r="D9" s="18">
        <v>51</v>
      </c>
      <c r="E9" s="19">
        <f t="shared" si="1"/>
        <v>26.7624</v>
      </c>
      <c r="F9" s="18">
        <v>59</v>
      </c>
      <c r="G9" s="19">
        <f t="shared" si="2"/>
        <v>654.09119999999996</v>
      </c>
      <c r="H9" s="19">
        <v>1442</v>
      </c>
      <c r="I9" s="19">
        <v>139</v>
      </c>
      <c r="J9" s="19">
        <v>99</v>
      </c>
      <c r="K9" s="18">
        <v>2.85</v>
      </c>
      <c r="L9" s="18">
        <v>7.3</v>
      </c>
      <c r="M9" s="18">
        <v>3.3</v>
      </c>
      <c r="N9" s="18">
        <v>1.65</v>
      </c>
      <c r="O9" s="19">
        <v>97</v>
      </c>
      <c r="P9" s="18">
        <v>1.25</v>
      </c>
      <c r="Q9" s="18">
        <v>0.99</v>
      </c>
      <c r="R9" s="18">
        <v>0.37</v>
      </c>
      <c r="S9" s="20" t="s">
        <v>20</v>
      </c>
    </row>
    <row r="10" spans="1:19" x14ac:dyDescent="0.25">
      <c r="A10" s="13" t="s">
        <v>21</v>
      </c>
      <c r="B10" s="14" t="s">
        <v>22</v>
      </c>
      <c r="C10" s="15">
        <f t="shared" si="0"/>
        <v>26.7624</v>
      </c>
      <c r="D10" s="14">
        <v>59</v>
      </c>
      <c r="E10" s="15">
        <f t="shared" si="1"/>
        <v>31.751999999999999</v>
      </c>
      <c r="F10" s="14">
        <v>70</v>
      </c>
      <c r="G10" s="15">
        <f t="shared" si="2"/>
        <v>1041.4656</v>
      </c>
      <c r="H10" s="15">
        <v>2296</v>
      </c>
      <c r="I10" s="15">
        <v>154</v>
      </c>
      <c r="J10" s="15">
        <v>99</v>
      </c>
      <c r="K10" s="14">
        <v>2.96</v>
      </c>
      <c r="L10" s="14">
        <v>3.6</v>
      </c>
      <c r="M10" s="14">
        <v>3.1</v>
      </c>
      <c r="N10" s="14">
        <v>1.68</v>
      </c>
      <c r="O10" s="15">
        <v>98</v>
      </c>
      <c r="P10" s="14">
        <v>1.48</v>
      </c>
      <c r="Q10" s="14">
        <v>1.1100000000000001</v>
      </c>
      <c r="R10" s="14">
        <v>-7.0000000000000007E-2</v>
      </c>
      <c r="S10" s="16" t="s">
        <v>23</v>
      </c>
    </row>
    <row r="11" spans="1:19" x14ac:dyDescent="0.25">
      <c r="A11" s="17" t="s">
        <v>24</v>
      </c>
      <c r="B11" s="18" t="s">
        <v>25</v>
      </c>
      <c r="C11" s="19">
        <f t="shared" si="0"/>
        <v>25.401600000000002</v>
      </c>
      <c r="D11" s="18">
        <v>56</v>
      </c>
      <c r="E11" s="19">
        <f t="shared" si="1"/>
        <v>14.9688</v>
      </c>
      <c r="F11" s="18">
        <v>33</v>
      </c>
      <c r="G11" s="19">
        <f t="shared" si="2"/>
        <v>630.50400000000002</v>
      </c>
      <c r="H11" s="19">
        <v>1390</v>
      </c>
      <c r="I11" s="19">
        <v>109</v>
      </c>
      <c r="J11" s="19">
        <v>92</v>
      </c>
      <c r="K11" s="18">
        <v>2.77</v>
      </c>
      <c r="L11" s="18">
        <v>6.1</v>
      </c>
      <c r="M11" s="18">
        <v>3.1</v>
      </c>
      <c r="N11" s="18">
        <v>2.14</v>
      </c>
      <c r="O11" s="19">
        <v>87</v>
      </c>
      <c r="P11" s="18">
        <v>1.47</v>
      </c>
      <c r="Q11" s="18">
        <v>1.97</v>
      </c>
      <c r="R11" s="18">
        <v>1.39</v>
      </c>
      <c r="S11" s="20" t="s">
        <v>23</v>
      </c>
    </row>
    <row r="12" spans="1:19" x14ac:dyDescent="0.25">
      <c r="A12" s="17" t="s">
        <v>26</v>
      </c>
      <c r="B12" s="18" t="s">
        <v>27</v>
      </c>
      <c r="C12" s="19">
        <f t="shared" si="0"/>
        <v>20.411999999999999</v>
      </c>
      <c r="D12" s="18">
        <v>45</v>
      </c>
      <c r="E12" s="19">
        <f t="shared" si="1"/>
        <v>22.226400000000002</v>
      </c>
      <c r="F12" s="18">
        <v>49</v>
      </c>
      <c r="G12" s="19">
        <f t="shared" si="2"/>
        <v>679.94640000000004</v>
      </c>
      <c r="H12" s="19">
        <v>1499</v>
      </c>
      <c r="I12" s="19">
        <v>88</v>
      </c>
      <c r="J12" s="19">
        <v>92</v>
      </c>
      <c r="K12" s="18">
        <v>2.77</v>
      </c>
      <c r="L12" s="18">
        <v>4.3</v>
      </c>
      <c r="M12" s="18">
        <v>1.1000000000000001</v>
      </c>
      <c r="N12" s="18">
        <v>3.16</v>
      </c>
      <c r="O12" s="19">
        <v>88</v>
      </c>
      <c r="P12" s="18">
        <v>2.69</v>
      </c>
      <c r="Q12" s="18">
        <v>2.36</v>
      </c>
      <c r="R12" s="18">
        <v>2.41</v>
      </c>
      <c r="S12" s="20" t="s">
        <v>28</v>
      </c>
    </row>
    <row r="13" spans="1:19" x14ac:dyDescent="0.25">
      <c r="A13" s="17" t="s">
        <v>29</v>
      </c>
      <c r="B13" s="18" t="s">
        <v>30</v>
      </c>
      <c r="C13" s="19">
        <f t="shared" si="0"/>
        <v>23.587199999999999</v>
      </c>
      <c r="D13" s="18">
        <v>52</v>
      </c>
      <c r="E13" s="19">
        <f t="shared" si="1"/>
        <v>46.267200000000003</v>
      </c>
      <c r="F13" s="18">
        <v>102</v>
      </c>
      <c r="G13" s="19">
        <f t="shared" si="2"/>
        <v>464.03280000000001</v>
      </c>
      <c r="H13" s="19">
        <v>1023</v>
      </c>
      <c r="I13" s="19">
        <v>226</v>
      </c>
      <c r="J13" s="19">
        <v>99</v>
      </c>
      <c r="K13" s="18">
        <v>3.02</v>
      </c>
      <c r="L13" s="18">
        <v>8</v>
      </c>
      <c r="M13" s="18">
        <v>2.8</v>
      </c>
      <c r="N13" s="18">
        <v>0.32</v>
      </c>
      <c r="O13" s="19">
        <v>98</v>
      </c>
      <c r="P13" s="18">
        <v>0.04</v>
      </c>
      <c r="Q13" s="18">
        <v>-0.31</v>
      </c>
      <c r="R13" s="18">
        <v>-1.6</v>
      </c>
      <c r="S13" s="20" t="s">
        <v>31</v>
      </c>
    </row>
    <row r="14" spans="1:19" x14ac:dyDescent="0.25">
      <c r="A14" s="17" t="s">
        <v>32</v>
      </c>
      <c r="B14" s="18" t="s">
        <v>33</v>
      </c>
      <c r="C14" s="19">
        <f t="shared" si="0"/>
        <v>18.5976</v>
      </c>
      <c r="D14" s="18">
        <v>41</v>
      </c>
      <c r="E14" s="19">
        <f t="shared" si="1"/>
        <v>22.68</v>
      </c>
      <c r="F14" s="18">
        <v>50</v>
      </c>
      <c r="G14" s="19">
        <f t="shared" si="2"/>
        <v>488.98079999999999</v>
      </c>
      <c r="H14" s="19">
        <v>1078</v>
      </c>
      <c r="I14" s="19">
        <v>114</v>
      </c>
      <c r="J14" s="19">
        <v>98</v>
      </c>
      <c r="K14" s="18">
        <v>2.63</v>
      </c>
      <c r="L14" s="18">
        <v>6.9</v>
      </c>
      <c r="M14" s="18">
        <v>5.0999999999999996</v>
      </c>
      <c r="N14" s="18">
        <v>1.1200000000000001</v>
      </c>
      <c r="O14" s="19">
        <v>93</v>
      </c>
      <c r="P14" s="18">
        <v>0.96</v>
      </c>
      <c r="Q14" s="18">
        <v>1.2</v>
      </c>
      <c r="R14" s="18">
        <v>0.51</v>
      </c>
      <c r="S14" s="20" t="s">
        <v>34</v>
      </c>
    </row>
    <row r="15" spans="1:19" x14ac:dyDescent="0.25">
      <c r="A15" s="13" t="s">
        <v>35</v>
      </c>
      <c r="B15" s="14" t="s">
        <v>36</v>
      </c>
      <c r="C15" s="15">
        <f t="shared" si="0"/>
        <v>18.5976</v>
      </c>
      <c r="D15" s="14">
        <v>41</v>
      </c>
      <c r="E15" s="15">
        <f t="shared" si="1"/>
        <v>37.1952</v>
      </c>
      <c r="F15" s="14">
        <v>82</v>
      </c>
      <c r="G15" s="15">
        <f t="shared" si="2"/>
        <v>599.65920000000006</v>
      </c>
      <c r="H15" s="15">
        <v>1322</v>
      </c>
      <c r="I15" s="15">
        <v>154</v>
      </c>
      <c r="J15" s="15">
        <v>99</v>
      </c>
      <c r="K15" s="14">
        <v>3</v>
      </c>
      <c r="L15" s="14">
        <v>4.8</v>
      </c>
      <c r="M15" s="14">
        <v>0.3</v>
      </c>
      <c r="N15" s="14">
        <v>2.39</v>
      </c>
      <c r="O15" s="15">
        <v>99</v>
      </c>
      <c r="P15" s="14">
        <v>2.54</v>
      </c>
      <c r="Q15" s="14">
        <v>2.56</v>
      </c>
      <c r="R15" s="14">
        <v>-0.2</v>
      </c>
      <c r="S15" s="16" t="s">
        <v>37</v>
      </c>
    </row>
    <row r="16" spans="1:19" x14ac:dyDescent="0.25">
      <c r="A16" s="17" t="s">
        <v>38</v>
      </c>
      <c r="B16" s="18" t="s">
        <v>39</v>
      </c>
      <c r="C16" s="19">
        <f t="shared" si="0"/>
        <v>24.948</v>
      </c>
      <c r="D16" s="18">
        <v>55</v>
      </c>
      <c r="E16" s="19">
        <f t="shared" si="1"/>
        <v>34.020000000000003</v>
      </c>
      <c r="F16" s="18">
        <v>75</v>
      </c>
      <c r="G16" s="19">
        <f t="shared" si="2"/>
        <v>917.63279999999997</v>
      </c>
      <c r="H16" s="19">
        <v>2023</v>
      </c>
      <c r="I16" s="19">
        <v>138</v>
      </c>
      <c r="J16" s="19">
        <v>92</v>
      </c>
      <c r="K16" s="18">
        <v>2.87</v>
      </c>
      <c r="L16" s="18">
        <v>4.4000000000000004</v>
      </c>
      <c r="M16" s="18">
        <v>1</v>
      </c>
      <c r="N16" s="18">
        <v>1.62</v>
      </c>
      <c r="O16" s="19">
        <v>86</v>
      </c>
      <c r="P16" s="18">
        <v>1.35</v>
      </c>
      <c r="Q16" s="18">
        <v>2.02</v>
      </c>
      <c r="R16" s="18">
        <v>1.51</v>
      </c>
      <c r="S16" s="20" t="s">
        <v>40</v>
      </c>
    </row>
    <row r="17" spans="1:22" x14ac:dyDescent="0.25">
      <c r="A17" s="17" t="s">
        <v>41</v>
      </c>
      <c r="B17" s="18" t="s">
        <v>42</v>
      </c>
      <c r="C17" s="19">
        <f t="shared" si="0"/>
        <v>24.948</v>
      </c>
      <c r="D17" s="18">
        <v>55</v>
      </c>
      <c r="E17" s="19">
        <f t="shared" si="1"/>
        <v>6.8040000000000003</v>
      </c>
      <c r="F17" s="18">
        <v>15</v>
      </c>
      <c r="G17" s="19">
        <f t="shared" si="2"/>
        <v>689.47199999999998</v>
      </c>
      <c r="H17" s="19">
        <v>1520</v>
      </c>
      <c r="I17" s="19">
        <v>87</v>
      </c>
      <c r="J17" s="19">
        <v>99</v>
      </c>
      <c r="K17" s="18">
        <v>2.5099999999999998</v>
      </c>
      <c r="L17" s="18">
        <v>4.5999999999999996</v>
      </c>
      <c r="M17" s="18">
        <v>4.8</v>
      </c>
      <c r="N17" s="18">
        <v>1.7</v>
      </c>
      <c r="O17" s="19">
        <v>98</v>
      </c>
      <c r="P17" s="18">
        <v>1.4</v>
      </c>
      <c r="Q17" s="18">
        <v>1.52</v>
      </c>
      <c r="R17" s="18">
        <v>1.03</v>
      </c>
      <c r="S17" s="20" t="s">
        <v>43</v>
      </c>
    </row>
    <row r="18" spans="1:22" x14ac:dyDescent="0.25">
      <c r="A18" s="13" t="s">
        <v>44</v>
      </c>
      <c r="B18" s="14" t="s">
        <v>45</v>
      </c>
      <c r="C18" s="15">
        <f t="shared" si="0"/>
        <v>26.7624</v>
      </c>
      <c r="D18" s="14">
        <v>59</v>
      </c>
      <c r="E18" s="15">
        <f t="shared" si="1"/>
        <v>36.287999999999997</v>
      </c>
      <c r="F18" s="14">
        <v>80</v>
      </c>
      <c r="G18" s="15">
        <f t="shared" si="2"/>
        <v>640.93679999999995</v>
      </c>
      <c r="H18" s="15">
        <v>1413</v>
      </c>
      <c r="I18" s="15">
        <v>175</v>
      </c>
      <c r="J18" s="15">
        <v>97</v>
      </c>
      <c r="K18" s="14">
        <v>2.74</v>
      </c>
      <c r="L18" s="14">
        <v>4.4000000000000004</v>
      </c>
      <c r="M18" s="14">
        <v>-0.7</v>
      </c>
      <c r="N18" s="14">
        <v>2.0699999999999998</v>
      </c>
      <c r="O18" s="15">
        <v>92</v>
      </c>
      <c r="P18" s="14">
        <v>1.32</v>
      </c>
      <c r="Q18" s="14">
        <v>1.22</v>
      </c>
      <c r="R18" s="14">
        <v>0.91</v>
      </c>
      <c r="S18" s="16" t="s">
        <v>43</v>
      </c>
    </row>
    <row r="19" spans="1:22" x14ac:dyDescent="0.25">
      <c r="A19" s="17" t="s">
        <v>46</v>
      </c>
      <c r="B19" s="18" t="s">
        <v>47</v>
      </c>
      <c r="C19" s="19">
        <f t="shared" si="0"/>
        <v>21.7728</v>
      </c>
      <c r="D19" s="18">
        <v>48</v>
      </c>
      <c r="E19" s="19">
        <f t="shared" si="1"/>
        <v>33.1128</v>
      </c>
      <c r="F19" s="18">
        <v>73</v>
      </c>
      <c r="G19" s="19">
        <f t="shared" si="2"/>
        <v>517.55759999999998</v>
      </c>
      <c r="H19" s="19">
        <v>1141</v>
      </c>
      <c r="I19" s="19">
        <v>175</v>
      </c>
      <c r="J19" s="19">
        <v>99</v>
      </c>
      <c r="K19" s="18">
        <v>2.91</v>
      </c>
      <c r="L19" s="18">
        <v>5.7</v>
      </c>
      <c r="M19" s="18">
        <v>3.1</v>
      </c>
      <c r="N19" s="18">
        <v>1.1299999999999999</v>
      </c>
      <c r="O19" s="19">
        <v>95</v>
      </c>
      <c r="P19" s="18">
        <v>1.1299999999999999</v>
      </c>
      <c r="Q19" s="18">
        <v>0.73</v>
      </c>
      <c r="R19" s="18">
        <v>-1.1599999999999999</v>
      </c>
      <c r="S19" s="20" t="s">
        <v>43</v>
      </c>
      <c r="V19" s="3"/>
    </row>
    <row r="20" spans="1:22" x14ac:dyDescent="0.25">
      <c r="A20" s="17" t="s">
        <v>48</v>
      </c>
      <c r="B20" s="18" t="s">
        <v>49</v>
      </c>
      <c r="C20" s="19">
        <f t="shared" si="0"/>
        <v>20.865600000000001</v>
      </c>
      <c r="D20" s="18">
        <v>46</v>
      </c>
      <c r="E20" s="19">
        <f t="shared" si="1"/>
        <v>25.8552</v>
      </c>
      <c r="F20" s="18">
        <v>57</v>
      </c>
      <c r="G20" s="19">
        <f t="shared" si="2"/>
        <v>454.50720000000001</v>
      </c>
      <c r="H20" s="19">
        <v>1002</v>
      </c>
      <c r="I20" s="19">
        <v>138</v>
      </c>
      <c r="J20" s="19">
        <v>96</v>
      </c>
      <c r="K20" s="18">
        <v>2.78</v>
      </c>
      <c r="L20" s="18">
        <v>8.1999999999999993</v>
      </c>
      <c r="M20" s="18">
        <v>3.2</v>
      </c>
      <c r="N20" s="18">
        <v>0.98</v>
      </c>
      <c r="O20" s="19">
        <v>89</v>
      </c>
      <c r="P20" s="18">
        <v>1.26</v>
      </c>
      <c r="Q20" s="18">
        <v>0.95</v>
      </c>
      <c r="R20" s="18">
        <v>0.26</v>
      </c>
      <c r="S20" s="20" t="s">
        <v>43</v>
      </c>
    </row>
    <row r="21" spans="1:22" x14ac:dyDescent="0.25">
      <c r="A21" s="17" t="s">
        <v>50</v>
      </c>
      <c r="B21" s="18" t="s">
        <v>51</v>
      </c>
      <c r="C21" s="19">
        <f t="shared" si="0"/>
        <v>28.576799999999999</v>
      </c>
      <c r="D21" s="18">
        <v>63</v>
      </c>
      <c r="E21" s="19">
        <f t="shared" si="1"/>
        <v>24.948</v>
      </c>
      <c r="F21" s="18">
        <v>55</v>
      </c>
      <c r="G21" s="19">
        <f t="shared" si="2"/>
        <v>920.35440000000006</v>
      </c>
      <c r="H21" s="19">
        <v>2029</v>
      </c>
      <c r="I21" s="19">
        <v>144</v>
      </c>
      <c r="J21" s="19">
        <v>99</v>
      </c>
      <c r="K21" s="18">
        <v>3.19</v>
      </c>
      <c r="L21" s="18">
        <v>5.4</v>
      </c>
      <c r="M21" s="18">
        <v>2</v>
      </c>
      <c r="N21" s="18">
        <v>2.12</v>
      </c>
      <c r="O21" s="19">
        <v>97</v>
      </c>
      <c r="P21" s="18">
        <v>1.23</v>
      </c>
      <c r="Q21" s="18">
        <v>1.46</v>
      </c>
      <c r="R21" s="18">
        <v>0.53</v>
      </c>
      <c r="S21" s="20" t="s">
        <v>52</v>
      </c>
    </row>
    <row r="22" spans="1:22" x14ac:dyDescent="0.25">
      <c r="A22" s="17" t="s">
        <v>53</v>
      </c>
      <c r="B22" s="18" t="s">
        <v>54</v>
      </c>
      <c r="C22" s="19">
        <f t="shared" si="0"/>
        <v>19.958400000000001</v>
      </c>
      <c r="D22" s="18">
        <v>44</v>
      </c>
      <c r="E22" s="19">
        <f t="shared" si="1"/>
        <v>23.133600000000001</v>
      </c>
      <c r="F22" s="18">
        <v>51</v>
      </c>
      <c r="G22" s="19">
        <f t="shared" si="2"/>
        <v>605.55600000000004</v>
      </c>
      <c r="H22" s="19">
        <v>1335</v>
      </c>
      <c r="I22" s="19">
        <v>124</v>
      </c>
      <c r="J22" s="19">
        <v>92</v>
      </c>
      <c r="K22" s="18">
        <v>2.96</v>
      </c>
      <c r="L22" s="18">
        <v>4.9000000000000004</v>
      </c>
      <c r="M22" s="18">
        <v>0.7</v>
      </c>
      <c r="N22" s="18">
        <v>2.91</v>
      </c>
      <c r="O22" s="19">
        <v>87</v>
      </c>
      <c r="P22" s="18">
        <v>3.1</v>
      </c>
      <c r="Q22" s="18">
        <v>1.95</v>
      </c>
      <c r="R22" s="18">
        <v>-0.13</v>
      </c>
      <c r="S22" s="20" t="s">
        <v>55</v>
      </c>
    </row>
    <row r="23" spans="1:22" x14ac:dyDescent="0.25">
      <c r="A23" s="17" t="s">
        <v>56</v>
      </c>
      <c r="B23" s="18" t="s">
        <v>57</v>
      </c>
      <c r="C23" s="19">
        <f t="shared" si="0"/>
        <v>29.9376</v>
      </c>
      <c r="D23" s="18">
        <v>66</v>
      </c>
      <c r="E23" s="19">
        <f t="shared" si="1"/>
        <v>34.927199999999999</v>
      </c>
      <c r="F23" s="18">
        <v>77</v>
      </c>
      <c r="G23" s="19">
        <f t="shared" si="2"/>
        <v>892.23120000000006</v>
      </c>
      <c r="H23" s="19">
        <v>1967</v>
      </c>
      <c r="I23" s="19">
        <v>179</v>
      </c>
      <c r="J23" s="19">
        <v>99</v>
      </c>
      <c r="K23" s="18">
        <v>3.21</v>
      </c>
      <c r="L23" s="18">
        <v>2.8</v>
      </c>
      <c r="M23" s="18">
        <v>0.5</v>
      </c>
      <c r="N23" s="18">
        <v>2.4900000000000002</v>
      </c>
      <c r="O23" s="19">
        <v>99</v>
      </c>
      <c r="P23" s="18">
        <v>1.62</v>
      </c>
      <c r="Q23" s="18">
        <v>2.0699999999999998</v>
      </c>
      <c r="R23" s="18">
        <v>0.42</v>
      </c>
      <c r="S23" s="20" t="s">
        <v>58</v>
      </c>
    </row>
    <row r="24" spans="1:22" x14ac:dyDescent="0.25">
      <c r="A24" s="17" t="s">
        <v>59</v>
      </c>
      <c r="B24" s="18" t="s">
        <v>60</v>
      </c>
      <c r="C24" s="19">
        <f t="shared" si="0"/>
        <v>21.319199999999999</v>
      </c>
      <c r="D24" s="18">
        <v>47</v>
      </c>
      <c r="E24" s="19">
        <f t="shared" si="1"/>
        <v>36.741599999999998</v>
      </c>
      <c r="F24" s="18">
        <v>81</v>
      </c>
      <c r="G24" s="19">
        <f t="shared" si="2"/>
        <v>389.18880000000001</v>
      </c>
      <c r="H24" s="19">
        <v>858</v>
      </c>
      <c r="I24" s="19">
        <v>168</v>
      </c>
      <c r="J24" s="19">
        <v>95</v>
      </c>
      <c r="K24" s="18">
        <v>2.81</v>
      </c>
      <c r="L24" s="18">
        <v>4.7</v>
      </c>
      <c r="M24" s="18">
        <v>-0.6</v>
      </c>
      <c r="N24" s="18">
        <v>2.21</v>
      </c>
      <c r="O24" s="19">
        <v>93</v>
      </c>
      <c r="P24" s="18">
        <v>2.21</v>
      </c>
      <c r="Q24" s="18">
        <v>1.95</v>
      </c>
      <c r="R24" s="18">
        <v>0.61</v>
      </c>
      <c r="S24" s="20" t="s">
        <v>61</v>
      </c>
    </row>
    <row r="25" spans="1:22" x14ac:dyDescent="0.25">
      <c r="A25" s="17" t="s">
        <v>62</v>
      </c>
      <c r="B25" s="18" t="s">
        <v>63</v>
      </c>
      <c r="C25" s="19">
        <f t="shared" si="0"/>
        <v>11.34</v>
      </c>
      <c r="D25" s="18">
        <v>25</v>
      </c>
      <c r="E25" s="19">
        <f t="shared" si="1"/>
        <v>26.308800000000002</v>
      </c>
      <c r="F25" s="18">
        <v>58</v>
      </c>
      <c r="G25" s="19">
        <f t="shared" si="2"/>
        <v>103.87439999999999</v>
      </c>
      <c r="H25" s="19">
        <v>229</v>
      </c>
      <c r="I25" s="19">
        <v>111</v>
      </c>
      <c r="J25" s="19">
        <v>92</v>
      </c>
      <c r="K25" s="18">
        <v>2.84</v>
      </c>
      <c r="L25" s="18">
        <v>8</v>
      </c>
      <c r="M25" s="18">
        <v>3</v>
      </c>
      <c r="N25" s="18">
        <v>1.44</v>
      </c>
      <c r="O25" s="19">
        <v>89</v>
      </c>
      <c r="P25" s="18">
        <v>2.17</v>
      </c>
      <c r="Q25" s="18">
        <v>2.6</v>
      </c>
      <c r="R25" s="18">
        <v>0.45</v>
      </c>
      <c r="S25" s="20" t="s">
        <v>64</v>
      </c>
    </row>
    <row r="26" spans="1:22" x14ac:dyDescent="0.25">
      <c r="A26" s="17" t="s">
        <v>65</v>
      </c>
      <c r="B26" s="18" t="s">
        <v>66</v>
      </c>
      <c r="C26" s="19">
        <f t="shared" si="0"/>
        <v>18.5976</v>
      </c>
      <c r="D26" s="18">
        <v>41</v>
      </c>
      <c r="E26" s="19">
        <f t="shared" si="1"/>
        <v>29.9376</v>
      </c>
      <c r="F26" s="18">
        <v>66</v>
      </c>
      <c r="G26" s="19">
        <f t="shared" si="2"/>
        <v>379.66320000000002</v>
      </c>
      <c r="H26" s="19">
        <v>837</v>
      </c>
      <c r="I26" s="19">
        <v>134</v>
      </c>
      <c r="J26" s="19">
        <v>99</v>
      </c>
      <c r="K26" s="18">
        <v>3.01</v>
      </c>
      <c r="L26" s="18">
        <v>7.4</v>
      </c>
      <c r="M26" s="18">
        <v>5.4</v>
      </c>
      <c r="N26" s="18">
        <v>0.48</v>
      </c>
      <c r="O26" s="19">
        <v>93</v>
      </c>
      <c r="P26" s="18">
        <v>0.71</v>
      </c>
      <c r="Q26" s="18">
        <v>1.19</v>
      </c>
      <c r="R26" s="18">
        <v>0.92</v>
      </c>
      <c r="S26" s="20" t="s">
        <v>64</v>
      </c>
    </row>
    <row r="27" spans="1:22" x14ac:dyDescent="0.25">
      <c r="A27" s="17" t="s">
        <v>67</v>
      </c>
      <c r="B27" s="18" t="s">
        <v>68</v>
      </c>
      <c r="C27" s="19">
        <f t="shared" si="0"/>
        <v>21.7728</v>
      </c>
      <c r="D27" s="18">
        <v>48</v>
      </c>
      <c r="E27" s="19">
        <f t="shared" si="1"/>
        <v>24.040800000000001</v>
      </c>
      <c r="F27" s="18">
        <v>53</v>
      </c>
      <c r="G27" s="19">
        <f t="shared" si="2"/>
        <v>557.928</v>
      </c>
      <c r="H27" s="19">
        <v>1230</v>
      </c>
      <c r="I27" s="19">
        <v>139</v>
      </c>
      <c r="J27" s="19">
        <v>95</v>
      </c>
      <c r="K27" s="18">
        <v>2.87</v>
      </c>
      <c r="L27" s="18">
        <v>7.2</v>
      </c>
      <c r="M27" s="18">
        <v>3.4</v>
      </c>
      <c r="N27" s="18">
        <v>0.99</v>
      </c>
      <c r="O27" s="19">
        <v>93</v>
      </c>
      <c r="P27" s="18">
        <v>1.39</v>
      </c>
      <c r="Q27" s="18">
        <v>0.56999999999999995</v>
      </c>
      <c r="R27" s="18">
        <v>-0.27</v>
      </c>
      <c r="S27" s="20" t="s">
        <v>64</v>
      </c>
    </row>
    <row r="28" spans="1:22" x14ac:dyDescent="0.25">
      <c r="A28" s="17" t="s">
        <v>69</v>
      </c>
      <c r="B28" s="18" t="s">
        <v>70</v>
      </c>
      <c r="C28" s="19">
        <f t="shared" si="0"/>
        <v>18.5976</v>
      </c>
      <c r="D28" s="18">
        <v>41</v>
      </c>
      <c r="E28" s="19">
        <f t="shared" si="1"/>
        <v>30.844799999999999</v>
      </c>
      <c r="F28" s="18">
        <v>68</v>
      </c>
      <c r="G28" s="19">
        <f t="shared" si="2"/>
        <v>522.54719999999998</v>
      </c>
      <c r="H28" s="19">
        <v>1152</v>
      </c>
      <c r="I28" s="19">
        <v>130</v>
      </c>
      <c r="J28" s="19">
        <v>93</v>
      </c>
      <c r="K28" s="18">
        <v>2.92</v>
      </c>
      <c r="L28" s="18">
        <v>5.5</v>
      </c>
      <c r="M28" s="18">
        <v>1.4</v>
      </c>
      <c r="N28" s="18">
        <v>1.96</v>
      </c>
      <c r="O28" s="19">
        <v>85</v>
      </c>
      <c r="P28" s="18">
        <v>2.17</v>
      </c>
      <c r="Q28" s="18">
        <v>1.67</v>
      </c>
      <c r="R28" s="18">
        <v>0.8</v>
      </c>
      <c r="S28" s="20" t="s">
        <v>71</v>
      </c>
    </row>
    <row r="29" spans="1:22" x14ac:dyDescent="0.25">
      <c r="A29" s="17" t="s">
        <v>72</v>
      </c>
      <c r="B29" s="18" t="s">
        <v>73</v>
      </c>
      <c r="C29" s="19">
        <f t="shared" si="0"/>
        <v>31.298400000000001</v>
      </c>
      <c r="D29" s="18">
        <v>69</v>
      </c>
      <c r="E29" s="19">
        <f t="shared" si="1"/>
        <v>28.123200000000001</v>
      </c>
      <c r="F29" s="18">
        <v>62</v>
      </c>
      <c r="G29" s="19">
        <f t="shared" si="2"/>
        <v>1160.3088</v>
      </c>
      <c r="H29" s="19">
        <v>2558</v>
      </c>
      <c r="I29" s="19">
        <v>166</v>
      </c>
      <c r="J29" s="19">
        <v>96</v>
      </c>
      <c r="K29" s="18">
        <v>2.93</v>
      </c>
      <c r="L29" s="18">
        <v>4.8</v>
      </c>
      <c r="M29" s="18">
        <v>0.9</v>
      </c>
      <c r="N29" s="18">
        <v>1.62</v>
      </c>
      <c r="O29" s="19">
        <v>94</v>
      </c>
      <c r="P29" s="18">
        <v>1.41</v>
      </c>
      <c r="Q29" s="18">
        <v>0.68</v>
      </c>
      <c r="R29" s="18">
        <v>-0.61</v>
      </c>
      <c r="S29" s="20" t="s">
        <v>74</v>
      </c>
    </row>
    <row r="30" spans="1:22" x14ac:dyDescent="0.25">
      <c r="A30" s="17" t="s">
        <v>75</v>
      </c>
      <c r="B30" s="18" t="s">
        <v>76</v>
      </c>
      <c r="C30" s="19">
        <f t="shared" si="0"/>
        <v>26.308800000000002</v>
      </c>
      <c r="D30" s="18">
        <v>58</v>
      </c>
      <c r="E30" s="19">
        <f t="shared" si="1"/>
        <v>25.401600000000002</v>
      </c>
      <c r="F30" s="18">
        <v>56</v>
      </c>
      <c r="G30" s="19">
        <f t="shared" si="2"/>
        <v>824.64480000000003</v>
      </c>
      <c r="H30" s="19">
        <v>1818</v>
      </c>
      <c r="I30" s="19">
        <v>165</v>
      </c>
      <c r="J30" s="19">
        <v>94</v>
      </c>
      <c r="K30" s="18">
        <v>2.85</v>
      </c>
      <c r="L30" s="18">
        <v>7</v>
      </c>
      <c r="M30" s="18">
        <v>2.5</v>
      </c>
      <c r="N30" s="18">
        <v>0.96</v>
      </c>
      <c r="O30" s="19">
        <v>93</v>
      </c>
      <c r="P30" s="18">
        <v>0.56999999999999995</v>
      </c>
      <c r="Q30" s="18">
        <v>0.77</v>
      </c>
      <c r="R30" s="18">
        <v>-1.5</v>
      </c>
      <c r="S30" s="20" t="s">
        <v>74</v>
      </c>
    </row>
    <row r="31" spans="1:22" x14ac:dyDescent="0.25">
      <c r="A31" s="17" t="s">
        <v>77</v>
      </c>
      <c r="B31" s="18" t="s">
        <v>78</v>
      </c>
      <c r="C31" s="19">
        <f t="shared" si="0"/>
        <v>19.051200000000001</v>
      </c>
      <c r="D31" s="18">
        <v>42</v>
      </c>
      <c r="E31" s="19">
        <f t="shared" si="1"/>
        <v>38.555999999999997</v>
      </c>
      <c r="F31" s="18">
        <v>85</v>
      </c>
      <c r="G31" s="19">
        <f t="shared" si="2"/>
        <v>615.98879999999997</v>
      </c>
      <c r="H31" s="19">
        <v>1358</v>
      </c>
      <c r="I31" s="19">
        <v>137</v>
      </c>
      <c r="J31" s="19">
        <v>94</v>
      </c>
      <c r="K31" s="18">
        <v>3.02</v>
      </c>
      <c r="L31" s="18">
        <v>4.7</v>
      </c>
      <c r="M31" s="18">
        <v>0.9</v>
      </c>
      <c r="N31" s="18">
        <v>2.09</v>
      </c>
      <c r="O31" s="19">
        <v>90</v>
      </c>
      <c r="P31" s="18">
        <v>1.56</v>
      </c>
      <c r="Q31" s="18">
        <v>2.2599999999999998</v>
      </c>
      <c r="R31" s="18">
        <v>1.55</v>
      </c>
      <c r="S31" s="20" t="s">
        <v>79</v>
      </c>
    </row>
    <row r="32" spans="1:22" x14ac:dyDescent="0.25">
      <c r="A32" s="17" t="s">
        <v>80</v>
      </c>
      <c r="B32" s="18" t="s">
        <v>81</v>
      </c>
      <c r="C32" s="19">
        <f t="shared" si="0"/>
        <v>15.875999999999999</v>
      </c>
      <c r="D32" s="18">
        <v>35</v>
      </c>
      <c r="E32" s="19">
        <f t="shared" si="1"/>
        <v>24.948</v>
      </c>
      <c r="F32" s="18">
        <v>55</v>
      </c>
      <c r="G32" s="19">
        <f t="shared" si="2"/>
        <v>431.8272</v>
      </c>
      <c r="H32" s="19">
        <v>952</v>
      </c>
      <c r="I32" s="19">
        <v>90</v>
      </c>
      <c r="J32" s="19">
        <v>99</v>
      </c>
      <c r="K32" s="18">
        <v>2.84</v>
      </c>
      <c r="L32" s="18">
        <v>3.4</v>
      </c>
      <c r="M32" s="18">
        <v>0.4</v>
      </c>
      <c r="N32" s="18">
        <v>3.23</v>
      </c>
      <c r="O32" s="19">
        <v>99</v>
      </c>
      <c r="P32" s="18">
        <v>2.92</v>
      </c>
      <c r="Q32" s="18">
        <v>2.68</v>
      </c>
      <c r="R32" s="18">
        <v>2.15</v>
      </c>
      <c r="S32" s="20" t="s">
        <v>82</v>
      </c>
    </row>
    <row r="33" spans="1:19" x14ac:dyDescent="0.25">
      <c r="A33" s="17" t="s">
        <v>83</v>
      </c>
      <c r="B33" s="18" t="s">
        <v>84</v>
      </c>
      <c r="C33" s="19">
        <f t="shared" si="0"/>
        <v>21.319199999999999</v>
      </c>
      <c r="D33" s="18">
        <v>47</v>
      </c>
      <c r="E33" s="19">
        <f t="shared" si="1"/>
        <v>34.473599999999998</v>
      </c>
      <c r="F33" s="18">
        <v>76</v>
      </c>
      <c r="G33" s="19">
        <f t="shared" si="2"/>
        <v>834.17039999999997</v>
      </c>
      <c r="H33" s="19">
        <v>1839</v>
      </c>
      <c r="I33" s="19">
        <v>154</v>
      </c>
      <c r="J33" s="19">
        <v>98</v>
      </c>
      <c r="K33" s="18">
        <v>2.76</v>
      </c>
      <c r="L33" s="18">
        <v>5.3</v>
      </c>
      <c r="M33" s="18">
        <v>1.1000000000000001</v>
      </c>
      <c r="N33" s="18">
        <v>1.61</v>
      </c>
      <c r="O33" s="19">
        <v>98</v>
      </c>
      <c r="P33" s="18">
        <v>1.41</v>
      </c>
      <c r="Q33" s="18">
        <v>1.02</v>
      </c>
      <c r="R33" s="18">
        <v>-0.75</v>
      </c>
      <c r="S33" s="20" t="s">
        <v>85</v>
      </c>
    </row>
    <row r="34" spans="1:19" x14ac:dyDescent="0.25">
      <c r="A34" s="17" t="s">
        <v>86</v>
      </c>
      <c r="B34" s="18" t="s">
        <v>87</v>
      </c>
      <c r="C34" s="19">
        <f t="shared" si="0"/>
        <v>14.0616</v>
      </c>
      <c r="D34" s="18">
        <v>31</v>
      </c>
      <c r="E34" s="19">
        <f t="shared" si="1"/>
        <v>43.5456</v>
      </c>
      <c r="F34" s="18">
        <v>96</v>
      </c>
      <c r="G34" s="19">
        <f t="shared" si="2"/>
        <v>396.44639999999998</v>
      </c>
      <c r="H34" s="19">
        <v>874</v>
      </c>
      <c r="I34" s="19">
        <v>151</v>
      </c>
      <c r="J34" s="19">
        <v>96</v>
      </c>
      <c r="K34" s="18">
        <v>2.73</v>
      </c>
      <c r="L34" s="18">
        <v>3.3</v>
      </c>
      <c r="M34" s="18">
        <v>2.1</v>
      </c>
      <c r="N34" s="18">
        <v>1.8</v>
      </c>
      <c r="O34" s="19">
        <v>94</v>
      </c>
      <c r="P34" s="18">
        <v>1.21</v>
      </c>
      <c r="Q34" s="18">
        <v>1.55</v>
      </c>
      <c r="R34" s="18">
        <v>0.47</v>
      </c>
      <c r="S34" s="20" t="s">
        <v>88</v>
      </c>
    </row>
    <row r="35" spans="1:19" x14ac:dyDescent="0.25">
      <c r="A35" s="17" t="s">
        <v>89</v>
      </c>
      <c r="B35" s="18" t="s">
        <v>90</v>
      </c>
      <c r="C35" s="19">
        <f t="shared" si="0"/>
        <v>23.587199999999999</v>
      </c>
      <c r="D35" s="18">
        <v>52</v>
      </c>
      <c r="E35" s="19">
        <f t="shared" si="1"/>
        <v>29.9376</v>
      </c>
      <c r="F35" s="18">
        <v>66</v>
      </c>
      <c r="G35" s="19">
        <f t="shared" si="2"/>
        <v>425.47680000000003</v>
      </c>
      <c r="H35" s="19">
        <v>938</v>
      </c>
      <c r="I35" s="19">
        <v>170</v>
      </c>
      <c r="J35" s="19">
        <v>94</v>
      </c>
      <c r="K35" s="18">
        <v>2.96</v>
      </c>
      <c r="L35" s="18">
        <v>6.4</v>
      </c>
      <c r="M35" s="18">
        <v>1.8</v>
      </c>
      <c r="N35" s="18">
        <v>0.84</v>
      </c>
      <c r="O35" s="19">
        <v>92</v>
      </c>
      <c r="P35" s="18">
        <v>0.98</v>
      </c>
      <c r="Q35" s="18">
        <v>1.3</v>
      </c>
      <c r="R35" s="18">
        <v>-0.3</v>
      </c>
      <c r="S35" s="20" t="s">
        <v>91</v>
      </c>
    </row>
    <row r="36" spans="1:19" x14ac:dyDescent="0.25">
      <c r="A36" s="17" t="s">
        <v>92</v>
      </c>
      <c r="B36" s="18" t="s">
        <v>93</v>
      </c>
      <c r="C36" s="19">
        <f t="shared" si="0"/>
        <v>4.5359999999999996</v>
      </c>
      <c r="D36" s="18">
        <v>10</v>
      </c>
      <c r="E36" s="19">
        <f t="shared" si="1"/>
        <v>17.6904</v>
      </c>
      <c r="F36" s="18">
        <v>39</v>
      </c>
      <c r="G36" s="19">
        <f t="shared" si="2"/>
        <v>289.85039999999998</v>
      </c>
      <c r="H36" s="19">
        <v>639</v>
      </c>
      <c r="I36" s="19">
        <v>46</v>
      </c>
      <c r="J36" s="19">
        <v>99</v>
      </c>
      <c r="K36" s="18">
        <v>2.62</v>
      </c>
      <c r="L36" s="18">
        <v>8.1999999999999993</v>
      </c>
      <c r="M36" s="18">
        <v>6.8</v>
      </c>
      <c r="N36" s="18">
        <v>1.22</v>
      </c>
      <c r="O36" s="19">
        <v>99</v>
      </c>
      <c r="P36" s="18">
        <v>1.52</v>
      </c>
      <c r="Q36" s="18">
        <v>1.32</v>
      </c>
      <c r="R36" s="18">
        <v>0.38</v>
      </c>
      <c r="S36" s="20" t="s">
        <v>94</v>
      </c>
    </row>
    <row r="37" spans="1:19" x14ac:dyDescent="0.25">
      <c r="A37" s="17" t="s">
        <v>95</v>
      </c>
      <c r="B37" s="18" t="s">
        <v>96</v>
      </c>
      <c r="C37" s="19">
        <f t="shared" si="0"/>
        <v>22.226400000000002</v>
      </c>
      <c r="D37" s="18">
        <v>49</v>
      </c>
      <c r="E37" s="19">
        <f t="shared" si="1"/>
        <v>40.370400000000004</v>
      </c>
      <c r="F37" s="18">
        <v>89</v>
      </c>
      <c r="G37" s="19">
        <f t="shared" si="2"/>
        <v>761.14080000000001</v>
      </c>
      <c r="H37" s="19">
        <v>1678</v>
      </c>
      <c r="I37" s="19">
        <v>175</v>
      </c>
      <c r="J37" s="19">
        <v>99</v>
      </c>
      <c r="K37" s="18">
        <v>2.89</v>
      </c>
      <c r="L37" s="18">
        <v>5.9</v>
      </c>
      <c r="M37" s="18">
        <v>3.1</v>
      </c>
      <c r="N37" s="18">
        <v>0.34</v>
      </c>
      <c r="O37" s="19">
        <v>95</v>
      </c>
      <c r="P37" s="18">
        <v>0.48</v>
      </c>
      <c r="Q37" s="18">
        <v>-0.18</v>
      </c>
      <c r="R37" s="18">
        <v>-0.5</v>
      </c>
      <c r="S37" s="20" t="s">
        <v>97</v>
      </c>
    </row>
    <row r="38" spans="1:19" x14ac:dyDescent="0.25">
      <c r="A38" s="17" t="s">
        <v>98</v>
      </c>
      <c r="B38" s="18" t="s">
        <v>99</v>
      </c>
      <c r="C38" s="19">
        <f t="shared" si="0"/>
        <v>22.226400000000002</v>
      </c>
      <c r="D38" s="18">
        <v>49</v>
      </c>
      <c r="E38" s="19">
        <f t="shared" si="1"/>
        <v>34.020000000000003</v>
      </c>
      <c r="F38" s="18">
        <v>75</v>
      </c>
      <c r="G38" s="19">
        <f t="shared" si="2"/>
        <v>727.12080000000003</v>
      </c>
      <c r="H38" s="19">
        <v>1603</v>
      </c>
      <c r="I38" s="19">
        <v>156</v>
      </c>
      <c r="J38" s="19">
        <v>98</v>
      </c>
      <c r="K38" s="18">
        <v>2.87</v>
      </c>
      <c r="L38" s="18">
        <v>5.0999999999999996</v>
      </c>
      <c r="M38" s="18">
        <v>2.2000000000000002</v>
      </c>
      <c r="N38" s="18">
        <v>1.2</v>
      </c>
      <c r="O38" s="19">
        <v>94</v>
      </c>
      <c r="P38" s="18">
        <v>0.67</v>
      </c>
      <c r="Q38" s="18">
        <v>0.86</v>
      </c>
      <c r="R38" s="18">
        <v>-0.19</v>
      </c>
      <c r="S38" s="20" t="s">
        <v>100</v>
      </c>
    </row>
    <row r="39" spans="1:19" x14ac:dyDescent="0.25">
      <c r="A39" s="17" t="s">
        <v>101</v>
      </c>
      <c r="B39" s="18" t="s">
        <v>102</v>
      </c>
      <c r="C39" s="19">
        <f t="shared" si="0"/>
        <v>19.958400000000001</v>
      </c>
      <c r="D39" s="18">
        <v>44</v>
      </c>
      <c r="E39" s="19">
        <f t="shared" si="1"/>
        <v>33.1128</v>
      </c>
      <c r="F39" s="18">
        <v>73</v>
      </c>
      <c r="G39" s="19">
        <f t="shared" si="2"/>
        <v>446.3424</v>
      </c>
      <c r="H39" s="19">
        <v>984</v>
      </c>
      <c r="I39" s="19">
        <v>169</v>
      </c>
      <c r="J39" s="19">
        <v>99</v>
      </c>
      <c r="K39" s="18">
        <v>2.98</v>
      </c>
      <c r="L39" s="18">
        <v>7.1</v>
      </c>
      <c r="M39" s="18">
        <v>2.4</v>
      </c>
      <c r="N39" s="18">
        <v>0.72</v>
      </c>
      <c r="O39" s="19">
        <v>99</v>
      </c>
      <c r="P39" s="18">
        <v>0.68</v>
      </c>
      <c r="Q39" s="18">
        <v>1.02</v>
      </c>
      <c r="R39" s="18">
        <v>-1.05</v>
      </c>
      <c r="S39" s="20" t="s">
        <v>100</v>
      </c>
    </row>
    <row r="40" spans="1:19" x14ac:dyDescent="0.25">
      <c r="A40" s="17" t="s">
        <v>103</v>
      </c>
      <c r="B40" s="18" t="s">
        <v>104</v>
      </c>
      <c r="C40" s="19">
        <f t="shared" si="0"/>
        <v>18.5976</v>
      </c>
      <c r="D40" s="18">
        <v>41</v>
      </c>
      <c r="E40" s="19">
        <f t="shared" si="1"/>
        <v>27.216000000000001</v>
      </c>
      <c r="F40" s="18">
        <v>60</v>
      </c>
      <c r="G40" s="19">
        <f t="shared" si="2"/>
        <v>456.77519999999998</v>
      </c>
      <c r="H40" s="19">
        <v>1007</v>
      </c>
      <c r="I40" s="19">
        <v>136</v>
      </c>
      <c r="J40" s="19">
        <v>94</v>
      </c>
      <c r="K40" s="18">
        <v>2.8</v>
      </c>
      <c r="L40" s="18">
        <v>7.5</v>
      </c>
      <c r="M40" s="18">
        <v>4.7</v>
      </c>
      <c r="N40" s="18">
        <v>0.68</v>
      </c>
      <c r="O40" s="19">
        <v>90</v>
      </c>
      <c r="P40" s="18">
        <v>0.37</v>
      </c>
      <c r="Q40" s="18">
        <v>-0.28000000000000003</v>
      </c>
      <c r="R40" s="18">
        <v>-0.16</v>
      </c>
      <c r="S40" s="20" t="s">
        <v>105</v>
      </c>
    </row>
    <row r="41" spans="1:19" x14ac:dyDescent="0.25">
      <c r="A41" s="17" t="s">
        <v>106</v>
      </c>
      <c r="B41" s="18" t="s">
        <v>107</v>
      </c>
      <c r="C41" s="19">
        <f t="shared" si="0"/>
        <v>24.040800000000001</v>
      </c>
      <c r="D41" s="18">
        <v>53</v>
      </c>
      <c r="E41" s="19">
        <f t="shared" si="1"/>
        <v>29.9376</v>
      </c>
      <c r="F41" s="18">
        <v>66</v>
      </c>
      <c r="G41" s="19">
        <f t="shared" si="2"/>
        <v>745.71839999999997</v>
      </c>
      <c r="H41" s="19">
        <v>1644</v>
      </c>
      <c r="I41" s="19">
        <v>158</v>
      </c>
      <c r="J41" s="19">
        <v>98</v>
      </c>
      <c r="K41" s="18">
        <v>2.87</v>
      </c>
      <c r="L41" s="18">
        <v>6.9</v>
      </c>
      <c r="M41" s="18">
        <v>2.8</v>
      </c>
      <c r="N41" s="18">
        <v>0.42</v>
      </c>
      <c r="O41" s="19">
        <v>94</v>
      </c>
      <c r="P41" s="18">
        <v>0.6</v>
      </c>
      <c r="Q41" s="18">
        <v>0.03</v>
      </c>
      <c r="R41" s="18">
        <v>-0.5</v>
      </c>
      <c r="S41" s="20" t="s">
        <v>105</v>
      </c>
    </row>
    <row r="42" spans="1:19" x14ac:dyDescent="0.25">
      <c r="A42" s="17" t="s">
        <v>108</v>
      </c>
      <c r="B42" s="18" t="s">
        <v>109</v>
      </c>
      <c r="C42" s="19">
        <f t="shared" si="0"/>
        <v>25.8552</v>
      </c>
      <c r="D42" s="18">
        <v>57</v>
      </c>
      <c r="E42" s="19">
        <f t="shared" si="1"/>
        <v>29.9376</v>
      </c>
      <c r="F42" s="18">
        <v>66</v>
      </c>
      <c r="G42" s="19">
        <f t="shared" si="2"/>
        <v>908.10720000000003</v>
      </c>
      <c r="H42" s="19">
        <v>2002</v>
      </c>
      <c r="I42" s="19">
        <v>131</v>
      </c>
      <c r="J42" s="19">
        <v>99</v>
      </c>
      <c r="K42" s="18">
        <v>2.66</v>
      </c>
      <c r="L42" s="18">
        <v>4.3</v>
      </c>
      <c r="M42" s="18">
        <v>0.2</v>
      </c>
      <c r="N42" s="18">
        <v>1.48</v>
      </c>
      <c r="O42" s="19">
        <v>99</v>
      </c>
      <c r="P42" s="18">
        <v>1.2</v>
      </c>
      <c r="Q42" s="18">
        <v>1.23</v>
      </c>
      <c r="R42" s="18">
        <v>1.62</v>
      </c>
      <c r="S42" s="20" t="s">
        <v>110</v>
      </c>
    </row>
    <row r="43" spans="1:19" x14ac:dyDescent="0.25">
      <c r="A43" s="17" t="s">
        <v>111</v>
      </c>
      <c r="B43" s="18" t="s">
        <v>112</v>
      </c>
      <c r="C43" s="19">
        <f t="shared" si="0"/>
        <v>15.4224</v>
      </c>
      <c r="D43" s="18">
        <v>34</v>
      </c>
      <c r="E43" s="19">
        <f t="shared" si="1"/>
        <v>20.865600000000001</v>
      </c>
      <c r="F43" s="18">
        <v>46</v>
      </c>
      <c r="G43" s="19">
        <f t="shared" si="2"/>
        <v>264.9024</v>
      </c>
      <c r="H43" s="19">
        <v>584</v>
      </c>
      <c r="I43" s="19">
        <v>118</v>
      </c>
      <c r="J43" s="19">
        <v>99</v>
      </c>
      <c r="K43" s="18">
        <v>3.07</v>
      </c>
      <c r="L43" s="18">
        <v>6.4</v>
      </c>
      <c r="M43" s="18">
        <v>6.1</v>
      </c>
      <c r="N43" s="18">
        <v>0.83</v>
      </c>
      <c r="O43" s="19">
        <v>92</v>
      </c>
      <c r="P43" s="18">
        <v>0.97</v>
      </c>
      <c r="Q43" s="18">
        <v>1.35</v>
      </c>
      <c r="R43" s="18">
        <v>-0.38</v>
      </c>
      <c r="S43" s="20" t="s">
        <v>113</v>
      </c>
    </row>
    <row r="44" spans="1:19" x14ac:dyDescent="0.25">
      <c r="A44" s="17" t="s">
        <v>114</v>
      </c>
      <c r="B44" s="18" t="s">
        <v>115</v>
      </c>
      <c r="C44" s="19">
        <f t="shared" si="0"/>
        <v>19.051200000000001</v>
      </c>
      <c r="D44" s="18">
        <v>42</v>
      </c>
      <c r="E44" s="19">
        <f t="shared" si="1"/>
        <v>28.123200000000001</v>
      </c>
      <c r="F44" s="18">
        <v>62</v>
      </c>
      <c r="G44" s="19">
        <f t="shared" si="2"/>
        <v>552.03120000000001</v>
      </c>
      <c r="H44" s="19">
        <v>1217</v>
      </c>
      <c r="I44" s="19">
        <v>140</v>
      </c>
      <c r="J44" s="19">
        <v>97</v>
      </c>
      <c r="K44" s="18">
        <v>2.74</v>
      </c>
      <c r="L44" s="18">
        <v>5.0999999999999996</v>
      </c>
      <c r="M44" s="18">
        <v>3</v>
      </c>
      <c r="N44" s="18">
        <v>1.22</v>
      </c>
      <c r="O44" s="19">
        <v>91</v>
      </c>
      <c r="P44" s="18">
        <v>1.23</v>
      </c>
      <c r="Q44" s="18">
        <v>1.0900000000000001</v>
      </c>
      <c r="R44" s="18">
        <v>-0.56000000000000005</v>
      </c>
      <c r="S44" s="20" t="s">
        <v>116</v>
      </c>
    </row>
    <row r="45" spans="1:19" x14ac:dyDescent="0.25">
      <c r="A45" s="17" t="s">
        <v>117</v>
      </c>
      <c r="B45" s="18" t="s">
        <v>118</v>
      </c>
      <c r="C45" s="19">
        <f t="shared" si="0"/>
        <v>14.5152</v>
      </c>
      <c r="D45" s="18">
        <v>32</v>
      </c>
      <c r="E45" s="19">
        <f t="shared" si="1"/>
        <v>32.205599999999997</v>
      </c>
      <c r="F45" s="18">
        <v>71</v>
      </c>
      <c r="G45" s="19">
        <f t="shared" si="2"/>
        <v>734.83199999999999</v>
      </c>
      <c r="H45" s="19">
        <v>1620</v>
      </c>
      <c r="I45" s="19">
        <v>94</v>
      </c>
      <c r="J45" s="19">
        <v>98</v>
      </c>
      <c r="K45" s="18">
        <v>2.61</v>
      </c>
      <c r="L45" s="18">
        <v>5.8</v>
      </c>
      <c r="M45" s="18">
        <v>2.9</v>
      </c>
      <c r="N45" s="18">
        <v>1.36</v>
      </c>
      <c r="O45" s="19">
        <v>96</v>
      </c>
      <c r="P45" s="18">
        <v>1.04</v>
      </c>
      <c r="Q45" s="18">
        <v>0.96</v>
      </c>
      <c r="R45" s="18">
        <v>1.45</v>
      </c>
      <c r="S45" s="20" t="s">
        <v>119</v>
      </c>
    </row>
    <row r="46" spans="1:19" x14ac:dyDescent="0.25">
      <c r="A46" s="17" t="s">
        <v>120</v>
      </c>
      <c r="B46" s="18" t="s">
        <v>121</v>
      </c>
      <c r="C46" s="19">
        <f t="shared" si="0"/>
        <v>24.494399999999999</v>
      </c>
      <c r="D46" s="18">
        <v>54</v>
      </c>
      <c r="E46" s="19">
        <f t="shared" si="1"/>
        <v>26.7624</v>
      </c>
      <c r="F46" s="18">
        <v>59</v>
      </c>
      <c r="G46" s="19">
        <f t="shared" si="2"/>
        <v>718.95600000000002</v>
      </c>
      <c r="H46" s="19">
        <v>1585</v>
      </c>
      <c r="I46" s="19">
        <v>131</v>
      </c>
      <c r="J46" s="19">
        <v>98</v>
      </c>
      <c r="K46" s="18">
        <v>2.9</v>
      </c>
      <c r="L46" s="18">
        <v>4.7</v>
      </c>
      <c r="M46" s="18">
        <v>1.7</v>
      </c>
      <c r="N46" s="18">
        <v>1.66</v>
      </c>
      <c r="O46" s="19">
        <v>91</v>
      </c>
      <c r="P46" s="18">
        <v>1.64</v>
      </c>
      <c r="Q46" s="18">
        <v>0.66</v>
      </c>
      <c r="R46" s="18">
        <v>1.28</v>
      </c>
      <c r="S46" s="20" t="s">
        <v>119</v>
      </c>
    </row>
    <row r="47" spans="1:19" x14ac:dyDescent="0.25">
      <c r="A47" s="17" t="s">
        <v>122</v>
      </c>
      <c r="B47" s="18" t="s">
        <v>123</v>
      </c>
      <c r="C47" s="19">
        <f t="shared" si="0"/>
        <v>27.216000000000001</v>
      </c>
      <c r="D47" s="18">
        <v>60</v>
      </c>
      <c r="E47" s="19">
        <f t="shared" si="1"/>
        <v>17.6904</v>
      </c>
      <c r="F47" s="18">
        <v>39</v>
      </c>
      <c r="G47" s="19">
        <f t="shared" si="2"/>
        <v>745.71839999999997</v>
      </c>
      <c r="H47" s="19">
        <v>1644</v>
      </c>
      <c r="I47" s="19">
        <v>125</v>
      </c>
      <c r="J47" s="19">
        <v>92</v>
      </c>
      <c r="K47" s="18">
        <v>3</v>
      </c>
      <c r="L47" s="18">
        <v>4.2</v>
      </c>
      <c r="M47" s="18">
        <v>0.9</v>
      </c>
      <c r="N47" s="18">
        <v>2.15</v>
      </c>
      <c r="O47" s="19">
        <v>87</v>
      </c>
      <c r="P47" s="18">
        <v>2.27</v>
      </c>
      <c r="Q47" s="18">
        <v>1.89</v>
      </c>
      <c r="R47" s="18">
        <v>0.79</v>
      </c>
      <c r="S47" s="20" t="s">
        <v>124</v>
      </c>
    </row>
    <row r="48" spans="1:19" x14ac:dyDescent="0.25">
      <c r="A48" s="17" t="s">
        <v>125</v>
      </c>
      <c r="B48" s="18" t="s">
        <v>126</v>
      </c>
      <c r="C48" s="19">
        <f t="shared" si="0"/>
        <v>15.4224</v>
      </c>
      <c r="D48" s="18">
        <v>34</v>
      </c>
      <c r="E48" s="19">
        <f t="shared" si="1"/>
        <v>8.1647999999999996</v>
      </c>
      <c r="F48" s="18">
        <v>18</v>
      </c>
      <c r="G48" s="19">
        <f t="shared" si="2"/>
        <v>583.32960000000003</v>
      </c>
      <c r="H48" s="19">
        <v>1286</v>
      </c>
      <c r="I48" s="19">
        <v>57</v>
      </c>
      <c r="J48" s="19">
        <v>92</v>
      </c>
      <c r="K48" s="18">
        <v>2.74</v>
      </c>
      <c r="L48" s="18">
        <v>5.5</v>
      </c>
      <c r="M48" s="18">
        <v>4</v>
      </c>
      <c r="N48" s="18">
        <v>2.63</v>
      </c>
      <c r="O48" s="19">
        <v>89</v>
      </c>
      <c r="P48" s="18">
        <v>2.37</v>
      </c>
      <c r="Q48" s="18">
        <v>1.72</v>
      </c>
      <c r="R48" s="18">
        <v>0.47</v>
      </c>
      <c r="S48" s="20" t="s">
        <v>127</v>
      </c>
    </row>
    <row r="49" spans="1:19" x14ac:dyDescent="0.25">
      <c r="A49" s="17" t="s">
        <v>128</v>
      </c>
      <c r="B49" s="18" t="s">
        <v>129</v>
      </c>
      <c r="C49" s="19">
        <f t="shared" si="0"/>
        <v>20.411999999999999</v>
      </c>
      <c r="D49" s="18">
        <v>45</v>
      </c>
      <c r="E49" s="19">
        <f t="shared" si="1"/>
        <v>34.927199999999999</v>
      </c>
      <c r="F49" s="18">
        <v>77</v>
      </c>
      <c r="G49" s="19">
        <f t="shared" si="2"/>
        <v>617.34960000000001</v>
      </c>
      <c r="H49" s="19">
        <v>1361</v>
      </c>
      <c r="I49" s="19">
        <v>170</v>
      </c>
      <c r="J49" s="19">
        <v>95</v>
      </c>
      <c r="K49" s="18">
        <v>3.02</v>
      </c>
      <c r="L49" s="18">
        <v>7.7</v>
      </c>
      <c r="M49" s="18">
        <v>1.3</v>
      </c>
      <c r="N49" s="18">
        <v>1.17</v>
      </c>
      <c r="O49" s="19">
        <v>93</v>
      </c>
      <c r="P49" s="18">
        <v>1.48</v>
      </c>
      <c r="Q49" s="18">
        <v>-0.17</v>
      </c>
      <c r="R49" s="18">
        <v>-1.31</v>
      </c>
      <c r="S49" s="20" t="s">
        <v>130</v>
      </c>
    </row>
    <row r="50" spans="1:19" x14ac:dyDescent="0.25">
      <c r="A50" s="17" t="s">
        <v>131</v>
      </c>
      <c r="B50" s="18" t="s">
        <v>132</v>
      </c>
      <c r="C50" s="19">
        <f t="shared" si="0"/>
        <v>23.587199999999999</v>
      </c>
      <c r="D50" s="18">
        <v>52</v>
      </c>
      <c r="E50" s="19">
        <f t="shared" si="1"/>
        <v>15.4224</v>
      </c>
      <c r="F50" s="18">
        <v>34</v>
      </c>
      <c r="G50" s="19">
        <f t="shared" si="2"/>
        <v>1004.2704</v>
      </c>
      <c r="H50" s="19">
        <v>2214</v>
      </c>
      <c r="I50" s="19">
        <v>89</v>
      </c>
      <c r="J50" s="19">
        <v>99</v>
      </c>
      <c r="K50" s="18">
        <v>2.93</v>
      </c>
      <c r="L50" s="18">
        <v>3.9</v>
      </c>
      <c r="M50" s="18">
        <v>0.5</v>
      </c>
      <c r="N50" s="18">
        <v>3.17</v>
      </c>
      <c r="O50" s="19">
        <v>99</v>
      </c>
      <c r="P50" s="18">
        <v>2.77</v>
      </c>
      <c r="Q50" s="18">
        <v>0.94</v>
      </c>
      <c r="R50" s="18">
        <v>0.75</v>
      </c>
      <c r="S50" s="20" t="s">
        <v>133</v>
      </c>
    </row>
    <row r="51" spans="1:19" x14ac:dyDescent="0.25">
      <c r="A51" s="13" t="s">
        <v>134</v>
      </c>
      <c r="B51" s="14" t="s">
        <v>135</v>
      </c>
      <c r="C51" s="15">
        <f t="shared" si="0"/>
        <v>25.401600000000002</v>
      </c>
      <c r="D51" s="14">
        <v>56</v>
      </c>
      <c r="E51" s="15">
        <f t="shared" si="1"/>
        <v>32.205599999999997</v>
      </c>
      <c r="F51" s="14">
        <v>71</v>
      </c>
      <c r="G51" s="15">
        <f t="shared" si="2"/>
        <v>327.04559999999998</v>
      </c>
      <c r="H51" s="15">
        <v>721</v>
      </c>
      <c r="I51" s="15">
        <v>183</v>
      </c>
      <c r="J51" s="15">
        <v>98</v>
      </c>
      <c r="K51" s="14">
        <v>2.75</v>
      </c>
      <c r="L51" s="14">
        <v>4.2</v>
      </c>
      <c r="M51" s="14">
        <v>-0.5</v>
      </c>
      <c r="N51" s="14">
        <v>1.43</v>
      </c>
      <c r="O51" s="15">
        <v>96</v>
      </c>
      <c r="P51" s="14">
        <v>1.07</v>
      </c>
      <c r="Q51" s="14">
        <v>1.22</v>
      </c>
      <c r="R51" s="14">
        <v>0.32</v>
      </c>
      <c r="S51" s="16" t="s">
        <v>136</v>
      </c>
    </row>
    <row r="52" spans="1:19" x14ac:dyDescent="0.25">
      <c r="A52" s="17" t="s">
        <v>137</v>
      </c>
      <c r="B52" s="18" t="s">
        <v>138</v>
      </c>
      <c r="C52" s="19">
        <f t="shared" si="0"/>
        <v>12.700800000000001</v>
      </c>
      <c r="D52" s="18">
        <v>28</v>
      </c>
      <c r="E52" s="19">
        <f t="shared" si="1"/>
        <v>25.8552</v>
      </c>
      <c r="F52" s="18">
        <v>57</v>
      </c>
      <c r="G52" s="19">
        <f t="shared" si="2"/>
        <v>378.30239999999998</v>
      </c>
      <c r="H52" s="19">
        <v>834</v>
      </c>
      <c r="I52" s="19">
        <v>101</v>
      </c>
      <c r="J52" s="19">
        <v>92</v>
      </c>
      <c r="K52" s="18">
        <v>2.65</v>
      </c>
      <c r="L52" s="18">
        <v>6.1</v>
      </c>
      <c r="M52" s="18">
        <v>2.1</v>
      </c>
      <c r="N52" s="18">
        <v>1.93</v>
      </c>
      <c r="O52" s="19">
        <v>86</v>
      </c>
      <c r="P52" s="18">
        <v>1.91</v>
      </c>
      <c r="Q52" s="18">
        <v>1.24</v>
      </c>
      <c r="R52" s="18">
        <v>0.46</v>
      </c>
      <c r="S52" s="20" t="s">
        <v>139</v>
      </c>
    </row>
    <row r="53" spans="1:19" x14ac:dyDescent="0.25">
      <c r="A53" s="17" t="s">
        <v>140</v>
      </c>
      <c r="B53" s="18" t="s">
        <v>141</v>
      </c>
      <c r="C53" s="19">
        <f t="shared" si="0"/>
        <v>10.8864</v>
      </c>
      <c r="D53" s="18">
        <v>24</v>
      </c>
      <c r="E53" s="19">
        <f t="shared" si="1"/>
        <v>5.4432</v>
      </c>
      <c r="F53" s="18">
        <v>12</v>
      </c>
      <c r="G53" s="19">
        <f t="shared" si="2"/>
        <v>406.42560000000003</v>
      </c>
      <c r="H53" s="19">
        <v>896</v>
      </c>
      <c r="I53" s="19">
        <v>29</v>
      </c>
      <c r="J53" s="19">
        <v>92</v>
      </c>
      <c r="K53" s="18">
        <v>2.83</v>
      </c>
      <c r="L53" s="18">
        <v>7.3</v>
      </c>
      <c r="M53" s="18">
        <v>6.5</v>
      </c>
      <c r="N53" s="18">
        <v>1.77</v>
      </c>
      <c r="O53" s="19">
        <v>85</v>
      </c>
      <c r="P53" s="18">
        <v>1.49</v>
      </c>
      <c r="Q53" s="18">
        <v>1.74</v>
      </c>
      <c r="R53" s="18">
        <v>1.21</v>
      </c>
      <c r="S53" s="20" t="s">
        <v>142</v>
      </c>
    </row>
    <row r="54" spans="1:19" x14ac:dyDescent="0.25">
      <c r="A54" s="17" t="s">
        <v>143</v>
      </c>
      <c r="B54" s="18" t="s">
        <v>144</v>
      </c>
      <c r="C54" s="19">
        <f t="shared" si="0"/>
        <v>18.143999999999998</v>
      </c>
      <c r="D54" s="18">
        <v>40</v>
      </c>
      <c r="E54" s="19">
        <f t="shared" si="1"/>
        <v>13.608000000000001</v>
      </c>
      <c r="F54" s="18">
        <v>30</v>
      </c>
      <c r="G54" s="19">
        <f t="shared" si="2"/>
        <v>730.29600000000005</v>
      </c>
      <c r="H54" s="19">
        <v>1610</v>
      </c>
      <c r="I54" s="19">
        <v>88</v>
      </c>
      <c r="J54" s="19">
        <v>94</v>
      </c>
      <c r="K54" s="18">
        <v>2.75</v>
      </c>
      <c r="L54" s="18">
        <v>7.2</v>
      </c>
      <c r="M54" s="18">
        <v>3.9</v>
      </c>
      <c r="N54" s="18">
        <v>1.59</v>
      </c>
      <c r="O54" s="19">
        <v>92</v>
      </c>
      <c r="P54" s="18">
        <v>1.28</v>
      </c>
      <c r="Q54" s="18">
        <v>0.81</v>
      </c>
      <c r="R54" s="18">
        <v>-0.46</v>
      </c>
      <c r="S54" s="20" t="s">
        <v>145</v>
      </c>
    </row>
    <row r="55" spans="1:19" x14ac:dyDescent="0.25">
      <c r="A55" s="17" t="s">
        <v>146</v>
      </c>
      <c r="B55" s="18" t="s">
        <v>147</v>
      </c>
      <c r="C55" s="19">
        <f t="shared" si="0"/>
        <v>15.875999999999999</v>
      </c>
      <c r="D55" s="18">
        <v>35</v>
      </c>
      <c r="E55" s="19">
        <f t="shared" si="1"/>
        <v>11.34</v>
      </c>
      <c r="F55" s="18">
        <v>25</v>
      </c>
      <c r="G55" s="19">
        <f t="shared" si="2"/>
        <v>453.6</v>
      </c>
      <c r="H55" s="19">
        <v>1000</v>
      </c>
      <c r="I55" s="19">
        <v>64</v>
      </c>
      <c r="J55" s="19">
        <v>94</v>
      </c>
      <c r="K55" s="18">
        <v>2.5299999999999998</v>
      </c>
      <c r="L55" s="18">
        <v>7.4</v>
      </c>
      <c r="M55" s="18">
        <v>5.3</v>
      </c>
      <c r="N55" s="18">
        <v>0.44</v>
      </c>
      <c r="O55" s="19">
        <v>86</v>
      </c>
      <c r="P55" s="18">
        <v>0.81</v>
      </c>
      <c r="Q55" s="18">
        <v>1.1200000000000001</v>
      </c>
      <c r="R55" s="18">
        <v>1.32</v>
      </c>
      <c r="S55" s="20" t="s">
        <v>148</v>
      </c>
    </row>
    <row r="56" spans="1:19" x14ac:dyDescent="0.25">
      <c r="A56" s="17" t="s">
        <v>149</v>
      </c>
      <c r="B56" s="18" t="s">
        <v>150</v>
      </c>
      <c r="C56" s="19">
        <f t="shared" si="0"/>
        <v>24.040800000000001</v>
      </c>
      <c r="D56" s="18">
        <v>53</v>
      </c>
      <c r="E56" s="19">
        <f t="shared" si="1"/>
        <v>32.659199999999998</v>
      </c>
      <c r="F56" s="18">
        <v>72</v>
      </c>
      <c r="G56" s="19">
        <f t="shared" si="2"/>
        <v>708.97680000000003</v>
      </c>
      <c r="H56" s="19">
        <v>1563</v>
      </c>
      <c r="I56" s="19">
        <v>161</v>
      </c>
      <c r="J56" s="19">
        <v>95</v>
      </c>
      <c r="K56" s="18">
        <v>3.06</v>
      </c>
      <c r="L56" s="18">
        <v>3.7</v>
      </c>
      <c r="M56" s="18">
        <v>1.2</v>
      </c>
      <c r="N56" s="18">
        <v>1.8</v>
      </c>
      <c r="O56" s="19">
        <v>91</v>
      </c>
      <c r="P56" s="18">
        <v>0.93</v>
      </c>
      <c r="Q56" s="18">
        <v>1.45</v>
      </c>
      <c r="R56" s="18">
        <v>-0.02</v>
      </c>
      <c r="S56" s="20" t="s">
        <v>151</v>
      </c>
    </row>
    <row r="57" spans="1:19" x14ac:dyDescent="0.25">
      <c r="A57" s="17" t="s">
        <v>152</v>
      </c>
      <c r="B57" s="18" t="s">
        <v>153</v>
      </c>
      <c r="C57" s="19">
        <f t="shared" si="0"/>
        <v>15.4224</v>
      </c>
      <c r="D57" s="18">
        <v>34</v>
      </c>
      <c r="E57" s="19">
        <f t="shared" si="1"/>
        <v>41.2776</v>
      </c>
      <c r="F57" s="18">
        <v>91</v>
      </c>
      <c r="G57" s="19">
        <f t="shared" si="2"/>
        <v>336.11759999999998</v>
      </c>
      <c r="H57" s="19">
        <v>741</v>
      </c>
      <c r="I57" s="19">
        <v>170</v>
      </c>
      <c r="J57" s="19">
        <v>94</v>
      </c>
      <c r="K57" s="18">
        <v>3.12</v>
      </c>
      <c r="L57" s="18">
        <v>7</v>
      </c>
      <c r="M57" s="18">
        <v>1.9</v>
      </c>
      <c r="N57" s="18">
        <v>1.08</v>
      </c>
      <c r="O57" s="19">
        <v>90</v>
      </c>
      <c r="P57" s="18">
        <v>1.04</v>
      </c>
      <c r="Q57" s="18">
        <v>0.68</v>
      </c>
      <c r="R57" s="18">
        <v>-0.72</v>
      </c>
      <c r="S57" s="20" t="s">
        <v>151</v>
      </c>
    </row>
    <row r="58" spans="1:19" x14ac:dyDescent="0.25">
      <c r="A58" s="17" t="s">
        <v>154</v>
      </c>
      <c r="B58" s="18" t="s">
        <v>155</v>
      </c>
      <c r="C58" s="19">
        <f t="shared" si="0"/>
        <v>19.504799999999999</v>
      </c>
      <c r="D58" s="18">
        <v>43</v>
      </c>
      <c r="E58" s="19">
        <f t="shared" si="1"/>
        <v>35.380800000000001</v>
      </c>
      <c r="F58" s="18">
        <v>78</v>
      </c>
      <c r="G58" s="19">
        <f t="shared" si="2"/>
        <v>635.49360000000001</v>
      </c>
      <c r="H58" s="19">
        <v>1401</v>
      </c>
      <c r="I58" s="19">
        <v>156</v>
      </c>
      <c r="J58" s="19">
        <v>91</v>
      </c>
      <c r="K58" s="18">
        <v>3.05</v>
      </c>
      <c r="L58" s="18">
        <v>4.3</v>
      </c>
      <c r="M58" s="18">
        <v>0.6</v>
      </c>
      <c r="N58" s="18">
        <v>2.12</v>
      </c>
      <c r="O58" s="19">
        <v>85</v>
      </c>
      <c r="P58" s="18">
        <v>1.38</v>
      </c>
      <c r="Q58" s="18">
        <v>1.74</v>
      </c>
      <c r="R58" s="18">
        <v>-0.53</v>
      </c>
      <c r="S58" s="20" t="s">
        <v>156</v>
      </c>
    </row>
    <row r="59" spans="1:19" x14ac:dyDescent="0.25">
      <c r="A59" s="17" t="s">
        <v>157</v>
      </c>
      <c r="B59" s="18" t="s">
        <v>158</v>
      </c>
      <c r="C59" s="19">
        <f t="shared" si="0"/>
        <v>21.7728</v>
      </c>
      <c r="D59" s="18">
        <v>48</v>
      </c>
      <c r="E59" s="19">
        <f t="shared" si="1"/>
        <v>36.287999999999997</v>
      </c>
      <c r="F59" s="18">
        <v>80</v>
      </c>
      <c r="G59" s="19">
        <f t="shared" si="2"/>
        <v>318.42720000000003</v>
      </c>
      <c r="H59" s="19">
        <v>702</v>
      </c>
      <c r="I59" s="19">
        <v>156</v>
      </c>
      <c r="J59" s="19">
        <v>99</v>
      </c>
      <c r="K59" s="18">
        <v>2.81</v>
      </c>
      <c r="L59" s="18">
        <v>2.4</v>
      </c>
      <c r="M59" s="18">
        <v>2.4</v>
      </c>
      <c r="N59" s="18">
        <v>0.45</v>
      </c>
      <c r="O59" s="19">
        <v>91</v>
      </c>
      <c r="P59" s="18">
        <v>0.23</v>
      </c>
      <c r="Q59" s="18">
        <v>1.45</v>
      </c>
      <c r="R59" s="18">
        <v>1.95</v>
      </c>
      <c r="S59" s="20" t="s">
        <v>159</v>
      </c>
    </row>
    <row r="60" spans="1:19" x14ac:dyDescent="0.25">
      <c r="A60" s="17" t="s">
        <v>160</v>
      </c>
      <c r="B60" s="18" t="s">
        <v>161</v>
      </c>
      <c r="C60" s="19">
        <f t="shared" si="0"/>
        <v>18.5976</v>
      </c>
      <c r="D60" s="18">
        <v>41</v>
      </c>
      <c r="E60" s="19">
        <f t="shared" si="1"/>
        <v>26.308800000000002</v>
      </c>
      <c r="F60" s="18">
        <v>58</v>
      </c>
      <c r="G60" s="19">
        <f t="shared" si="2"/>
        <v>256.28399999999999</v>
      </c>
      <c r="H60" s="19">
        <v>565</v>
      </c>
      <c r="I60" s="19">
        <v>113</v>
      </c>
      <c r="J60" s="19">
        <v>99</v>
      </c>
      <c r="K60" s="18">
        <v>2.89</v>
      </c>
      <c r="L60" s="18">
        <v>2.7</v>
      </c>
      <c r="M60" s="18">
        <v>4</v>
      </c>
      <c r="N60" s="18">
        <v>1.59</v>
      </c>
      <c r="O60" s="19">
        <v>98</v>
      </c>
      <c r="P60" s="18">
        <v>0.9</v>
      </c>
      <c r="Q60" s="18">
        <v>1.7</v>
      </c>
      <c r="R60" s="18">
        <v>2.4</v>
      </c>
      <c r="S60" s="20" t="s">
        <v>162</v>
      </c>
    </row>
    <row r="61" spans="1:19" x14ac:dyDescent="0.25">
      <c r="A61" s="17" t="s">
        <v>163</v>
      </c>
      <c r="B61" s="18" t="s">
        <v>164</v>
      </c>
      <c r="C61" s="19">
        <f t="shared" si="0"/>
        <v>24.040800000000001</v>
      </c>
      <c r="D61" s="18">
        <v>53</v>
      </c>
      <c r="E61" s="19">
        <f t="shared" si="1"/>
        <v>16.329599999999999</v>
      </c>
      <c r="F61" s="18">
        <v>36</v>
      </c>
      <c r="G61" s="19">
        <f t="shared" si="2"/>
        <v>777.47040000000004</v>
      </c>
      <c r="H61" s="19">
        <v>1714</v>
      </c>
      <c r="I61" s="19">
        <v>105</v>
      </c>
      <c r="J61" s="19">
        <v>95</v>
      </c>
      <c r="K61" s="18">
        <v>2.99</v>
      </c>
      <c r="L61" s="18">
        <v>7.8</v>
      </c>
      <c r="M61" s="18">
        <v>4.8</v>
      </c>
      <c r="N61" s="18">
        <v>0.08</v>
      </c>
      <c r="O61" s="19">
        <v>90</v>
      </c>
      <c r="P61" s="18">
        <v>0.19</v>
      </c>
      <c r="Q61" s="18">
        <v>0.57999999999999996</v>
      </c>
      <c r="R61" s="18">
        <v>0.82</v>
      </c>
      <c r="S61" s="20" t="s">
        <v>165</v>
      </c>
    </row>
    <row r="62" spans="1:19" x14ac:dyDescent="0.25">
      <c r="A62" s="13" t="s">
        <v>166</v>
      </c>
      <c r="B62" s="14" t="s">
        <v>167</v>
      </c>
      <c r="C62" s="15">
        <f t="shared" si="0"/>
        <v>23.587199999999999</v>
      </c>
      <c r="D62" s="14">
        <v>52</v>
      </c>
      <c r="E62" s="15">
        <f t="shared" si="1"/>
        <v>14.9688</v>
      </c>
      <c r="F62" s="14">
        <v>33</v>
      </c>
      <c r="G62" s="15">
        <f t="shared" si="2"/>
        <v>587.41200000000003</v>
      </c>
      <c r="H62" s="15">
        <v>1295</v>
      </c>
      <c r="I62" s="15">
        <v>112</v>
      </c>
      <c r="J62" s="15">
        <v>94</v>
      </c>
      <c r="K62" s="14">
        <v>2.76</v>
      </c>
      <c r="L62" s="14">
        <v>7.1</v>
      </c>
      <c r="M62" s="14">
        <v>1.4</v>
      </c>
      <c r="N62" s="14">
        <v>1.42</v>
      </c>
      <c r="O62" s="15">
        <v>85</v>
      </c>
      <c r="P62" s="14">
        <v>1.47</v>
      </c>
      <c r="Q62" s="14">
        <v>0.56999999999999995</v>
      </c>
      <c r="R62" s="14">
        <v>0.62</v>
      </c>
      <c r="S62" s="16" t="s">
        <v>168</v>
      </c>
    </row>
    <row r="63" spans="1:19" x14ac:dyDescent="0.25">
      <c r="A63" s="17" t="s">
        <v>169</v>
      </c>
      <c r="B63" s="18" t="s">
        <v>170</v>
      </c>
      <c r="C63" s="19">
        <f t="shared" si="0"/>
        <v>15.875999999999999</v>
      </c>
      <c r="D63" s="18">
        <v>35</v>
      </c>
      <c r="E63" s="19">
        <f t="shared" si="1"/>
        <v>29.9376</v>
      </c>
      <c r="F63" s="18">
        <v>66</v>
      </c>
      <c r="G63" s="19">
        <f t="shared" si="2"/>
        <v>418.2192</v>
      </c>
      <c r="H63" s="19">
        <v>922</v>
      </c>
      <c r="I63" s="19">
        <v>136</v>
      </c>
      <c r="J63" s="19">
        <v>91</v>
      </c>
      <c r="K63" s="18">
        <v>2.93</v>
      </c>
      <c r="L63" s="18">
        <v>4.3</v>
      </c>
      <c r="M63" s="18">
        <v>2.1</v>
      </c>
      <c r="N63" s="18">
        <v>1.8</v>
      </c>
      <c r="O63" s="19">
        <v>87</v>
      </c>
      <c r="P63" s="18">
        <v>1.64</v>
      </c>
      <c r="Q63" s="18">
        <v>0.9</v>
      </c>
      <c r="R63" s="18">
        <v>-0.48</v>
      </c>
      <c r="S63" s="20" t="s">
        <v>171</v>
      </c>
    </row>
    <row r="64" spans="1:19" x14ac:dyDescent="0.25">
      <c r="A64" s="17" t="s">
        <v>172</v>
      </c>
      <c r="B64" s="18" t="s">
        <v>173</v>
      </c>
      <c r="C64" s="19">
        <f t="shared" si="0"/>
        <v>5.8967999999999998</v>
      </c>
      <c r="D64" s="18">
        <v>13</v>
      </c>
      <c r="E64" s="19">
        <f t="shared" si="1"/>
        <v>22.226400000000002</v>
      </c>
      <c r="F64" s="18">
        <v>49</v>
      </c>
      <c r="G64" s="19">
        <f t="shared" si="2"/>
        <v>121.56480000000001</v>
      </c>
      <c r="H64" s="19">
        <v>268</v>
      </c>
      <c r="I64" s="19">
        <v>71</v>
      </c>
      <c r="J64" s="19">
        <v>93</v>
      </c>
      <c r="K64" s="18">
        <v>2.64</v>
      </c>
      <c r="L64" s="18">
        <v>5.9</v>
      </c>
      <c r="M64" s="18">
        <v>3.3</v>
      </c>
      <c r="N64" s="18">
        <v>2.59</v>
      </c>
      <c r="O64" s="19">
        <v>88</v>
      </c>
      <c r="P64" s="18">
        <v>2.2000000000000002</v>
      </c>
      <c r="Q64" s="18">
        <v>1.29</v>
      </c>
      <c r="R64" s="18">
        <v>0.63</v>
      </c>
      <c r="S64" s="20" t="s">
        <v>174</v>
      </c>
    </row>
    <row r="65" spans="1:19" x14ac:dyDescent="0.25">
      <c r="A65" s="17" t="s">
        <v>175</v>
      </c>
      <c r="B65" s="18" t="s">
        <v>176</v>
      </c>
      <c r="C65" s="19">
        <f t="shared" si="0"/>
        <v>25.8552</v>
      </c>
      <c r="D65" s="18">
        <v>57</v>
      </c>
      <c r="E65" s="19">
        <f t="shared" si="1"/>
        <v>19.051200000000001</v>
      </c>
      <c r="F65" s="18">
        <v>42</v>
      </c>
      <c r="G65" s="19">
        <f t="shared" si="2"/>
        <v>786.08879999999999</v>
      </c>
      <c r="H65" s="19">
        <v>1733</v>
      </c>
      <c r="I65" s="19">
        <v>118</v>
      </c>
      <c r="J65" s="19">
        <v>94</v>
      </c>
      <c r="K65" s="18">
        <v>2.96</v>
      </c>
      <c r="L65" s="18">
        <v>4.9000000000000004</v>
      </c>
      <c r="M65" s="18">
        <v>1.7</v>
      </c>
      <c r="N65" s="18">
        <v>1.56</v>
      </c>
      <c r="O65" s="19">
        <v>93</v>
      </c>
      <c r="P65" s="18">
        <v>0.83</v>
      </c>
      <c r="Q65" s="18">
        <v>1.34</v>
      </c>
      <c r="R65" s="18">
        <v>0.96</v>
      </c>
      <c r="S65" s="20" t="s">
        <v>177</v>
      </c>
    </row>
    <row r="66" spans="1:19" x14ac:dyDescent="0.25">
      <c r="A66" s="17" t="s">
        <v>178</v>
      </c>
      <c r="B66" s="18" t="s">
        <v>179</v>
      </c>
      <c r="C66" s="19">
        <f t="shared" si="0"/>
        <v>23.133600000000001</v>
      </c>
      <c r="D66" s="18">
        <v>51</v>
      </c>
      <c r="E66" s="19">
        <f t="shared" si="1"/>
        <v>26.308800000000002</v>
      </c>
      <c r="F66" s="18">
        <v>58</v>
      </c>
      <c r="G66" s="19">
        <f t="shared" si="2"/>
        <v>419.58</v>
      </c>
      <c r="H66" s="19">
        <v>925</v>
      </c>
      <c r="I66" s="19">
        <v>152</v>
      </c>
      <c r="J66" s="19">
        <v>95</v>
      </c>
      <c r="K66" s="18">
        <v>2.83</v>
      </c>
      <c r="L66" s="18">
        <v>5</v>
      </c>
      <c r="M66" s="18">
        <v>0.9</v>
      </c>
      <c r="N66" s="18">
        <v>1.08</v>
      </c>
      <c r="O66" s="19">
        <v>85</v>
      </c>
      <c r="P66" s="18">
        <v>1.51</v>
      </c>
      <c r="Q66" s="18">
        <v>0.55000000000000004</v>
      </c>
      <c r="R66" s="18">
        <v>0.32</v>
      </c>
      <c r="S66" s="20" t="s">
        <v>180</v>
      </c>
    </row>
    <row r="67" spans="1:19" x14ac:dyDescent="0.25">
      <c r="A67" s="17" t="s">
        <v>181</v>
      </c>
      <c r="B67" s="18" t="s">
        <v>182</v>
      </c>
      <c r="C67" s="19">
        <f t="shared" si="0"/>
        <v>21.7728</v>
      </c>
      <c r="D67" s="18">
        <v>48</v>
      </c>
      <c r="E67" s="19">
        <f t="shared" si="1"/>
        <v>15.875999999999999</v>
      </c>
      <c r="F67" s="18">
        <v>35</v>
      </c>
      <c r="G67" s="19">
        <f t="shared" si="2"/>
        <v>627.3288</v>
      </c>
      <c r="H67" s="19">
        <v>1383</v>
      </c>
      <c r="I67" s="19">
        <v>111</v>
      </c>
      <c r="J67" s="19">
        <v>98</v>
      </c>
      <c r="K67" s="18">
        <v>3.19</v>
      </c>
      <c r="L67" s="18">
        <v>7</v>
      </c>
      <c r="M67" s="18">
        <v>2</v>
      </c>
      <c r="N67" s="18">
        <v>1.48</v>
      </c>
      <c r="O67" s="19">
        <v>94</v>
      </c>
      <c r="P67" s="18">
        <v>1.83</v>
      </c>
      <c r="Q67" s="18">
        <v>1.73</v>
      </c>
      <c r="R67" s="18">
        <v>0.01</v>
      </c>
      <c r="S67" s="20" t="s">
        <v>180</v>
      </c>
    </row>
    <row r="68" spans="1:19" x14ac:dyDescent="0.25">
      <c r="A68" s="17" t="s">
        <v>183</v>
      </c>
      <c r="B68" s="18" t="s">
        <v>184</v>
      </c>
      <c r="C68" s="19">
        <f t="shared" ref="C68:C103" si="3">0.4536*D68</f>
        <v>23.133600000000001</v>
      </c>
      <c r="D68" s="18">
        <v>51</v>
      </c>
      <c r="E68" s="19">
        <f t="shared" ref="E68:E103" si="4">F68*0.4536</f>
        <v>31.298400000000001</v>
      </c>
      <c r="F68" s="18">
        <v>69</v>
      </c>
      <c r="G68" s="19">
        <f t="shared" ref="G68:G103" si="5">H68*0.4536</f>
        <v>752.52240000000006</v>
      </c>
      <c r="H68" s="19">
        <v>1659</v>
      </c>
      <c r="I68" s="19">
        <v>177</v>
      </c>
      <c r="J68" s="19">
        <v>94</v>
      </c>
      <c r="K68" s="18">
        <v>3</v>
      </c>
      <c r="L68" s="18">
        <v>5.6</v>
      </c>
      <c r="M68" s="18">
        <v>1.8</v>
      </c>
      <c r="N68" s="18">
        <v>1.1299999999999999</v>
      </c>
      <c r="O68" s="19">
        <v>92</v>
      </c>
      <c r="P68" s="18">
        <v>0.56999999999999995</v>
      </c>
      <c r="Q68" s="18">
        <v>0.24</v>
      </c>
      <c r="R68" s="18">
        <v>-2.21</v>
      </c>
      <c r="S68" s="20" t="s">
        <v>180</v>
      </c>
    </row>
    <row r="69" spans="1:19" x14ac:dyDescent="0.25">
      <c r="A69" s="17" t="s">
        <v>185</v>
      </c>
      <c r="B69" s="18" t="s">
        <v>186</v>
      </c>
      <c r="C69" s="19">
        <f t="shared" si="3"/>
        <v>18.5976</v>
      </c>
      <c r="D69" s="18">
        <v>41</v>
      </c>
      <c r="E69" s="19">
        <f t="shared" si="4"/>
        <v>15.875999999999999</v>
      </c>
      <c r="F69" s="18">
        <v>35</v>
      </c>
      <c r="G69" s="19">
        <f t="shared" si="5"/>
        <v>669.96720000000005</v>
      </c>
      <c r="H69" s="19">
        <v>1477</v>
      </c>
      <c r="I69" s="19">
        <v>91</v>
      </c>
      <c r="J69" s="19">
        <v>99</v>
      </c>
      <c r="K69" s="18">
        <v>2.66</v>
      </c>
      <c r="L69" s="18">
        <v>5.4</v>
      </c>
      <c r="M69" s="18">
        <v>2</v>
      </c>
      <c r="N69" s="18">
        <v>1.82</v>
      </c>
      <c r="O69" s="19">
        <v>99</v>
      </c>
      <c r="P69" s="18">
        <v>1.97</v>
      </c>
      <c r="Q69" s="18">
        <v>0.84</v>
      </c>
      <c r="R69" s="18">
        <v>0.22</v>
      </c>
      <c r="S69" s="20" t="s">
        <v>180</v>
      </c>
    </row>
    <row r="70" spans="1:19" x14ac:dyDescent="0.25">
      <c r="A70" s="17" t="s">
        <v>187</v>
      </c>
      <c r="B70" s="18"/>
      <c r="C70" s="19">
        <f t="shared" si="3"/>
        <v>24.494399999999999</v>
      </c>
      <c r="D70" s="18">
        <v>54</v>
      </c>
      <c r="E70" s="19">
        <f t="shared" si="4"/>
        <v>15.4224</v>
      </c>
      <c r="F70" s="18">
        <v>34</v>
      </c>
      <c r="G70" s="19">
        <f t="shared" si="5"/>
        <v>694.46159999999998</v>
      </c>
      <c r="H70" s="19">
        <v>1531</v>
      </c>
      <c r="I70" s="19">
        <v>102</v>
      </c>
      <c r="J70" s="19">
        <v>83</v>
      </c>
      <c r="K70" s="18">
        <v>2.96</v>
      </c>
      <c r="L70" s="18">
        <v>4.9000000000000004</v>
      </c>
      <c r="M70" s="18">
        <v>3.6</v>
      </c>
      <c r="N70" s="18">
        <v>1.25</v>
      </c>
      <c r="O70" s="19">
        <v>72</v>
      </c>
      <c r="P70" s="18">
        <v>0.82</v>
      </c>
      <c r="Q70" s="18">
        <v>0.77</v>
      </c>
      <c r="R70" s="18">
        <v>1.37</v>
      </c>
      <c r="S70" s="20" t="s">
        <v>188</v>
      </c>
    </row>
    <row r="71" spans="1:19" x14ac:dyDescent="0.25">
      <c r="A71" s="17" t="s">
        <v>189</v>
      </c>
      <c r="B71" s="18" t="s">
        <v>190</v>
      </c>
      <c r="C71" s="19">
        <f t="shared" si="3"/>
        <v>15.4224</v>
      </c>
      <c r="D71" s="18">
        <v>34</v>
      </c>
      <c r="E71" s="19">
        <f t="shared" si="4"/>
        <v>23.133600000000001</v>
      </c>
      <c r="F71" s="18">
        <v>51</v>
      </c>
      <c r="G71" s="19">
        <f t="shared" si="5"/>
        <v>221.81040000000002</v>
      </c>
      <c r="H71" s="19">
        <v>489</v>
      </c>
      <c r="I71" s="19">
        <v>95</v>
      </c>
      <c r="J71" s="19">
        <v>98</v>
      </c>
      <c r="K71" s="18">
        <v>2.58</v>
      </c>
      <c r="L71" s="18">
        <v>4.2</v>
      </c>
      <c r="M71" s="18">
        <v>1.8</v>
      </c>
      <c r="N71" s="18">
        <v>1.84</v>
      </c>
      <c r="O71" s="19">
        <v>93</v>
      </c>
      <c r="P71" s="18">
        <v>1.37</v>
      </c>
      <c r="Q71" s="18">
        <v>2.42</v>
      </c>
      <c r="R71" s="18">
        <v>2.0699999999999998</v>
      </c>
      <c r="S71" s="20" t="s">
        <v>191</v>
      </c>
    </row>
    <row r="72" spans="1:19" x14ac:dyDescent="0.25">
      <c r="A72" s="17" t="s">
        <v>192</v>
      </c>
      <c r="B72" s="18" t="s">
        <v>193</v>
      </c>
      <c r="C72" s="19">
        <f t="shared" si="3"/>
        <v>23.587199999999999</v>
      </c>
      <c r="D72" s="18">
        <v>52</v>
      </c>
      <c r="E72" s="19">
        <f t="shared" si="4"/>
        <v>10.8864</v>
      </c>
      <c r="F72" s="18">
        <v>24</v>
      </c>
      <c r="G72" s="19">
        <f t="shared" si="5"/>
        <v>760.23360000000002</v>
      </c>
      <c r="H72" s="19">
        <v>1676</v>
      </c>
      <c r="I72" s="19">
        <v>112</v>
      </c>
      <c r="J72" s="19">
        <v>96</v>
      </c>
      <c r="K72" s="18">
        <v>2.65</v>
      </c>
      <c r="L72" s="18">
        <v>6.3</v>
      </c>
      <c r="M72" s="18">
        <v>1.8</v>
      </c>
      <c r="N72" s="18">
        <v>1.01</v>
      </c>
      <c r="O72" s="19">
        <v>92</v>
      </c>
      <c r="P72" s="18">
        <v>1.46</v>
      </c>
      <c r="Q72" s="18">
        <v>0.89</v>
      </c>
      <c r="R72" s="18">
        <v>-1.03</v>
      </c>
      <c r="S72" s="20" t="s">
        <v>194</v>
      </c>
    </row>
    <row r="73" spans="1:19" x14ac:dyDescent="0.25">
      <c r="A73" s="17" t="s">
        <v>195</v>
      </c>
      <c r="B73" s="18" t="s">
        <v>196</v>
      </c>
      <c r="C73" s="19">
        <f t="shared" si="3"/>
        <v>18.143999999999998</v>
      </c>
      <c r="D73" s="18">
        <v>40</v>
      </c>
      <c r="E73" s="19">
        <f t="shared" si="4"/>
        <v>27.669599999999999</v>
      </c>
      <c r="F73" s="18">
        <v>61</v>
      </c>
      <c r="G73" s="19">
        <f t="shared" si="5"/>
        <v>636.4008</v>
      </c>
      <c r="H73" s="19">
        <v>1403</v>
      </c>
      <c r="I73" s="19">
        <v>113</v>
      </c>
      <c r="J73" s="19">
        <v>90</v>
      </c>
      <c r="K73" s="18">
        <v>2.81</v>
      </c>
      <c r="L73" s="18">
        <v>6.8</v>
      </c>
      <c r="M73" s="18">
        <v>1.2</v>
      </c>
      <c r="N73" s="18">
        <v>1.25</v>
      </c>
      <c r="O73" s="19">
        <v>86</v>
      </c>
      <c r="P73" s="18">
        <v>1.2</v>
      </c>
      <c r="Q73" s="18">
        <v>0.67</v>
      </c>
      <c r="R73" s="18">
        <v>0.82</v>
      </c>
      <c r="S73" s="20" t="s">
        <v>197</v>
      </c>
    </row>
    <row r="74" spans="1:19" x14ac:dyDescent="0.25">
      <c r="A74" s="17" t="s">
        <v>198</v>
      </c>
      <c r="B74" s="18" t="s">
        <v>199</v>
      </c>
      <c r="C74" s="19">
        <f t="shared" si="3"/>
        <v>13.154400000000001</v>
      </c>
      <c r="D74" s="18">
        <v>29</v>
      </c>
      <c r="E74" s="19">
        <f t="shared" si="4"/>
        <v>19.958400000000001</v>
      </c>
      <c r="F74" s="18">
        <v>44</v>
      </c>
      <c r="G74" s="19">
        <f t="shared" si="5"/>
        <v>68.040000000000006</v>
      </c>
      <c r="H74" s="19">
        <v>150</v>
      </c>
      <c r="I74" s="19">
        <v>80</v>
      </c>
      <c r="J74" s="19">
        <v>99</v>
      </c>
      <c r="K74" s="18">
        <v>2.5499999999999998</v>
      </c>
      <c r="L74" s="18">
        <v>2.5</v>
      </c>
      <c r="M74" s="18">
        <v>0.1</v>
      </c>
      <c r="N74" s="18">
        <v>3.59</v>
      </c>
      <c r="O74" s="19">
        <v>98</v>
      </c>
      <c r="P74" s="18">
        <v>2.5499999999999998</v>
      </c>
      <c r="Q74" s="18">
        <v>2.2599999999999998</v>
      </c>
      <c r="R74" s="18">
        <v>2.4300000000000002</v>
      </c>
      <c r="S74" s="20" t="s">
        <v>200</v>
      </c>
    </row>
    <row r="75" spans="1:19" x14ac:dyDescent="0.25">
      <c r="A75" s="17" t="s">
        <v>201</v>
      </c>
      <c r="B75" s="18" t="s">
        <v>202</v>
      </c>
      <c r="C75" s="19">
        <f t="shared" si="3"/>
        <v>13.154400000000001</v>
      </c>
      <c r="D75" s="18">
        <v>29</v>
      </c>
      <c r="E75" s="19">
        <f t="shared" si="4"/>
        <v>18.5976</v>
      </c>
      <c r="F75" s="18">
        <v>41</v>
      </c>
      <c r="G75" s="19">
        <f t="shared" si="5"/>
        <v>166.01759999999999</v>
      </c>
      <c r="H75" s="19">
        <v>366</v>
      </c>
      <c r="I75" s="19">
        <v>90</v>
      </c>
      <c r="J75" s="19">
        <v>94</v>
      </c>
      <c r="K75" s="18">
        <v>2.79</v>
      </c>
      <c r="L75" s="18">
        <v>6.5</v>
      </c>
      <c r="M75" s="18">
        <v>3.5</v>
      </c>
      <c r="N75" s="18">
        <v>1.46</v>
      </c>
      <c r="O75" s="19">
        <v>92</v>
      </c>
      <c r="P75" s="18">
        <v>1.22</v>
      </c>
      <c r="Q75" s="18">
        <v>1.46</v>
      </c>
      <c r="R75" s="18">
        <v>0.97</v>
      </c>
      <c r="S75" s="20" t="s">
        <v>203</v>
      </c>
    </row>
    <row r="76" spans="1:19" x14ac:dyDescent="0.25">
      <c r="A76" s="17" t="s">
        <v>204</v>
      </c>
      <c r="B76" s="18" t="s">
        <v>205</v>
      </c>
      <c r="C76" s="19">
        <f t="shared" si="3"/>
        <v>16.329599999999999</v>
      </c>
      <c r="D76" s="18">
        <v>36</v>
      </c>
      <c r="E76" s="19">
        <f t="shared" si="4"/>
        <v>30.844799999999999</v>
      </c>
      <c r="F76" s="18">
        <v>68</v>
      </c>
      <c r="G76" s="19">
        <f t="shared" si="5"/>
        <v>217.27440000000001</v>
      </c>
      <c r="H76" s="19">
        <v>479</v>
      </c>
      <c r="I76" s="19">
        <v>141</v>
      </c>
      <c r="J76" s="19">
        <v>99</v>
      </c>
      <c r="K76" s="18">
        <v>2.64</v>
      </c>
      <c r="L76" s="18">
        <v>6.6</v>
      </c>
      <c r="M76" s="18">
        <v>2</v>
      </c>
      <c r="N76" s="18">
        <v>0.22</v>
      </c>
      <c r="O76" s="19">
        <v>98</v>
      </c>
      <c r="P76" s="18">
        <v>0.74</v>
      </c>
      <c r="Q76" s="18">
        <v>0.77</v>
      </c>
      <c r="R76" s="18">
        <v>0.33</v>
      </c>
      <c r="S76" s="20" t="s">
        <v>203</v>
      </c>
    </row>
    <row r="77" spans="1:19" x14ac:dyDescent="0.25">
      <c r="A77" s="13" t="s">
        <v>206</v>
      </c>
      <c r="B77" s="14" t="s">
        <v>207</v>
      </c>
      <c r="C77" s="15">
        <f t="shared" si="3"/>
        <v>23.587199999999999</v>
      </c>
      <c r="D77" s="14">
        <v>52</v>
      </c>
      <c r="E77" s="15">
        <f t="shared" si="4"/>
        <v>24.040800000000001</v>
      </c>
      <c r="F77" s="14">
        <v>53</v>
      </c>
      <c r="G77" s="15">
        <f t="shared" si="5"/>
        <v>660.89520000000005</v>
      </c>
      <c r="H77" s="15">
        <v>1457</v>
      </c>
      <c r="I77" s="15">
        <v>120</v>
      </c>
      <c r="J77" s="15">
        <v>98</v>
      </c>
      <c r="K77" s="14">
        <v>2.48</v>
      </c>
      <c r="L77" s="14">
        <v>3.9</v>
      </c>
      <c r="M77" s="14">
        <v>0.9</v>
      </c>
      <c r="N77" s="14">
        <v>1.55</v>
      </c>
      <c r="O77" s="15">
        <v>97</v>
      </c>
      <c r="P77" s="14">
        <v>0.57999999999999996</v>
      </c>
      <c r="Q77" s="14">
        <v>1.57</v>
      </c>
      <c r="R77" s="14">
        <v>1.52</v>
      </c>
      <c r="S77" s="16" t="s">
        <v>203</v>
      </c>
    </row>
    <row r="78" spans="1:19" x14ac:dyDescent="0.25">
      <c r="A78" s="17" t="s">
        <v>208</v>
      </c>
      <c r="B78" s="18" t="s">
        <v>209</v>
      </c>
      <c r="C78" s="19">
        <f t="shared" si="3"/>
        <v>33.566400000000002</v>
      </c>
      <c r="D78" s="18">
        <v>74</v>
      </c>
      <c r="E78" s="19">
        <f t="shared" si="4"/>
        <v>35.834400000000002</v>
      </c>
      <c r="F78" s="18">
        <v>79</v>
      </c>
      <c r="G78" s="19">
        <f t="shared" si="5"/>
        <v>1166.6592000000001</v>
      </c>
      <c r="H78" s="19">
        <v>2572</v>
      </c>
      <c r="I78" s="19">
        <v>196</v>
      </c>
      <c r="J78" s="19">
        <v>96</v>
      </c>
      <c r="K78" s="18">
        <v>3.05</v>
      </c>
      <c r="L78" s="18">
        <v>2</v>
      </c>
      <c r="M78" s="18">
        <v>-0.7</v>
      </c>
      <c r="N78" s="18">
        <v>1.1299999999999999</v>
      </c>
      <c r="O78" s="19">
        <v>92</v>
      </c>
      <c r="P78" s="18">
        <v>0.52</v>
      </c>
      <c r="Q78" s="18">
        <v>1.34</v>
      </c>
      <c r="R78" s="18">
        <v>-0.56999999999999995</v>
      </c>
      <c r="S78" s="20" t="s">
        <v>210</v>
      </c>
    </row>
    <row r="79" spans="1:19" x14ac:dyDescent="0.25">
      <c r="A79" s="17" t="s">
        <v>211</v>
      </c>
      <c r="B79" s="18" t="s">
        <v>212</v>
      </c>
      <c r="C79" s="19">
        <f t="shared" si="3"/>
        <v>21.7728</v>
      </c>
      <c r="D79" s="18">
        <v>48</v>
      </c>
      <c r="E79" s="19">
        <f t="shared" si="4"/>
        <v>31.751999999999999</v>
      </c>
      <c r="F79" s="18">
        <v>70</v>
      </c>
      <c r="G79" s="19">
        <f t="shared" si="5"/>
        <v>717.14160000000004</v>
      </c>
      <c r="H79" s="19">
        <v>1581</v>
      </c>
      <c r="I79" s="19">
        <v>136</v>
      </c>
      <c r="J79" s="19">
        <v>92</v>
      </c>
      <c r="K79" s="18">
        <v>3.06</v>
      </c>
      <c r="L79" s="18">
        <v>1</v>
      </c>
      <c r="M79" s="18">
        <v>0</v>
      </c>
      <c r="N79" s="18">
        <v>2.2400000000000002</v>
      </c>
      <c r="O79" s="19">
        <v>87</v>
      </c>
      <c r="P79" s="18">
        <v>2.19</v>
      </c>
      <c r="Q79" s="18">
        <v>1.68</v>
      </c>
      <c r="R79" s="18">
        <v>0.89</v>
      </c>
      <c r="S79" s="20" t="s">
        <v>213</v>
      </c>
    </row>
    <row r="80" spans="1:19" x14ac:dyDescent="0.25">
      <c r="A80" s="17" t="s">
        <v>214</v>
      </c>
      <c r="B80" s="18" t="s">
        <v>215</v>
      </c>
      <c r="C80" s="19">
        <f t="shared" si="3"/>
        <v>14.0616</v>
      </c>
      <c r="D80" s="18">
        <v>31</v>
      </c>
      <c r="E80" s="19">
        <f t="shared" si="4"/>
        <v>22.226400000000002</v>
      </c>
      <c r="F80" s="18">
        <v>49</v>
      </c>
      <c r="G80" s="19">
        <f t="shared" si="5"/>
        <v>540.69119999999998</v>
      </c>
      <c r="H80" s="19">
        <v>1192</v>
      </c>
      <c r="I80" s="19">
        <v>82</v>
      </c>
      <c r="J80" s="19">
        <v>91</v>
      </c>
      <c r="K80" s="18">
        <v>2.71</v>
      </c>
      <c r="L80" s="18">
        <v>5.6</v>
      </c>
      <c r="M80" s="18">
        <v>0.9</v>
      </c>
      <c r="N80" s="18">
        <v>2.0699999999999998</v>
      </c>
      <c r="O80" s="19">
        <v>86</v>
      </c>
      <c r="P80" s="18">
        <v>1.79</v>
      </c>
      <c r="Q80" s="18">
        <v>2.4700000000000002</v>
      </c>
      <c r="R80" s="18">
        <v>1.07</v>
      </c>
      <c r="S80" s="20" t="s">
        <v>216</v>
      </c>
    </row>
    <row r="81" spans="1:19" x14ac:dyDescent="0.25">
      <c r="A81" s="17" t="s">
        <v>217</v>
      </c>
      <c r="B81" s="18" t="s">
        <v>218</v>
      </c>
      <c r="C81" s="19">
        <f t="shared" si="3"/>
        <v>15.875999999999999</v>
      </c>
      <c r="D81" s="18">
        <v>35</v>
      </c>
      <c r="E81" s="19">
        <f t="shared" si="4"/>
        <v>20.411999999999999</v>
      </c>
      <c r="F81" s="18">
        <v>45</v>
      </c>
      <c r="G81" s="19">
        <f t="shared" si="5"/>
        <v>161.02799999999999</v>
      </c>
      <c r="H81" s="19">
        <v>355</v>
      </c>
      <c r="I81" s="19">
        <v>112</v>
      </c>
      <c r="J81" s="19">
        <v>92</v>
      </c>
      <c r="K81" s="18">
        <v>2.88</v>
      </c>
      <c r="L81" s="18">
        <v>4.5</v>
      </c>
      <c r="M81" s="18">
        <v>2.4</v>
      </c>
      <c r="N81" s="18">
        <v>1.7</v>
      </c>
      <c r="O81" s="19">
        <v>87</v>
      </c>
      <c r="P81" s="18">
        <v>1.84</v>
      </c>
      <c r="Q81" s="18">
        <v>1.94</v>
      </c>
      <c r="R81" s="18">
        <v>0.63</v>
      </c>
      <c r="S81" s="20" t="s">
        <v>216</v>
      </c>
    </row>
    <row r="82" spans="1:19" x14ac:dyDescent="0.25">
      <c r="A82" s="17" t="s">
        <v>219</v>
      </c>
      <c r="B82" s="18" t="s">
        <v>220</v>
      </c>
      <c r="C82" s="19">
        <f t="shared" si="3"/>
        <v>27.216000000000001</v>
      </c>
      <c r="D82" s="18">
        <v>60</v>
      </c>
      <c r="E82" s="19">
        <f t="shared" si="4"/>
        <v>30.844799999999999</v>
      </c>
      <c r="F82" s="18">
        <v>68</v>
      </c>
      <c r="G82" s="19">
        <f t="shared" si="5"/>
        <v>664.524</v>
      </c>
      <c r="H82" s="19">
        <v>1465</v>
      </c>
      <c r="I82" s="19">
        <v>193</v>
      </c>
      <c r="J82" s="19">
        <v>94</v>
      </c>
      <c r="K82" s="18">
        <v>3.14</v>
      </c>
      <c r="L82" s="18">
        <v>5.4</v>
      </c>
      <c r="M82" s="18">
        <v>0.9</v>
      </c>
      <c r="N82" s="18">
        <v>0.56999999999999995</v>
      </c>
      <c r="O82" s="19">
        <v>89</v>
      </c>
      <c r="P82" s="18">
        <v>0.35</v>
      </c>
      <c r="Q82" s="18">
        <v>0.71</v>
      </c>
      <c r="R82" s="18">
        <v>-1.6</v>
      </c>
      <c r="S82" s="20" t="s">
        <v>221</v>
      </c>
    </row>
    <row r="83" spans="1:19" x14ac:dyDescent="0.25">
      <c r="A83" s="17" t="s">
        <v>222</v>
      </c>
      <c r="B83" s="18" t="s">
        <v>223</v>
      </c>
      <c r="C83" s="19">
        <f t="shared" si="3"/>
        <v>17.6904</v>
      </c>
      <c r="D83" s="18">
        <v>39</v>
      </c>
      <c r="E83" s="19">
        <f t="shared" si="4"/>
        <v>35.380800000000001</v>
      </c>
      <c r="F83" s="18">
        <v>78</v>
      </c>
      <c r="G83" s="19">
        <f t="shared" si="5"/>
        <v>525.26880000000006</v>
      </c>
      <c r="H83" s="19">
        <v>1158</v>
      </c>
      <c r="I83" s="19">
        <v>137</v>
      </c>
      <c r="J83" s="19">
        <v>94</v>
      </c>
      <c r="K83" s="18">
        <v>2.74</v>
      </c>
      <c r="L83" s="18">
        <v>1.7</v>
      </c>
      <c r="M83" s="18">
        <v>-0.7</v>
      </c>
      <c r="N83" s="18">
        <v>2.19</v>
      </c>
      <c r="O83" s="19">
        <v>88</v>
      </c>
      <c r="P83" s="18">
        <v>2.04</v>
      </c>
      <c r="Q83" s="18">
        <v>1.79</v>
      </c>
      <c r="R83" s="18">
        <v>0.76</v>
      </c>
      <c r="S83" s="20" t="s">
        <v>224</v>
      </c>
    </row>
    <row r="84" spans="1:19" x14ac:dyDescent="0.25">
      <c r="A84" s="17" t="s">
        <v>225</v>
      </c>
      <c r="B84" s="18" t="s">
        <v>226</v>
      </c>
      <c r="C84" s="19">
        <f t="shared" si="3"/>
        <v>19.051200000000001</v>
      </c>
      <c r="D84" s="18">
        <v>42</v>
      </c>
      <c r="E84" s="19">
        <f t="shared" si="4"/>
        <v>26.7624</v>
      </c>
      <c r="F84" s="18">
        <v>59</v>
      </c>
      <c r="G84" s="19">
        <f t="shared" si="5"/>
        <v>584.69039999999995</v>
      </c>
      <c r="H84" s="19">
        <v>1289</v>
      </c>
      <c r="I84" s="19">
        <v>147</v>
      </c>
      <c r="J84" s="19">
        <v>98</v>
      </c>
      <c r="K84" s="18">
        <v>2.98</v>
      </c>
      <c r="L84" s="18">
        <v>6.3</v>
      </c>
      <c r="M84" s="18">
        <v>3.3</v>
      </c>
      <c r="N84" s="18">
        <v>0.91</v>
      </c>
      <c r="O84" s="19">
        <v>97</v>
      </c>
      <c r="P84" s="18">
        <v>0.67</v>
      </c>
      <c r="Q84" s="18">
        <v>-0.12</v>
      </c>
      <c r="R84" s="18">
        <v>-1.55</v>
      </c>
      <c r="S84" s="20" t="s">
        <v>227</v>
      </c>
    </row>
    <row r="85" spans="1:19" x14ac:dyDescent="0.25">
      <c r="A85" s="17" t="s">
        <v>228</v>
      </c>
      <c r="B85" s="18" t="s">
        <v>229</v>
      </c>
      <c r="C85" s="19">
        <f t="shared" si="3"/>
        <v>16.783200000000001</v>
      </c>
      <c r="D85" s="18">
        <v>37</v>
      </c>
      <c r="E85" s="19">
        <f t="shared" si="4"/>
        <v>31.751999999999999</v>
      </c>
      <c r="F85" s="18">
        <v>70</v>
      </c>
      <c r="G85" s="19">
        <f t="shared" si="5"/>
        <v>156.94560000000001</v>
      </c>
      <c r="H85" s="19">
        <v>346</v>
      </c>
      <c r="I85" s="19">
        <v>154</v>
      </c>
      <c r="J85" s="19">
        <v>95</v>
      </c>
      <c r="K85" s="18">
        <v>2.76</v>
      </c>
      <c r="L85" s="18">
        <v>4.5999999999999996</v>
      </c>
      <c r="M85" s="18">
        <v>2.2999999999999998</v>
      </c>
      <c r="N85" s="18">
        <v>0.97</v>
      </c>
      <c r="O85" s="19">
        <v>89</v>
      </c>
      <c r="P85" s="18">
        <v>0.56999999999999995</v>
      </c>
      <c r="Q85" s="18">
        <v>0.94</v>
      </c>
      <c r="R85" s="18">
        <v>-0.06</v>
      </c>
      <c r="S85" s="20" t="s">
        <v>230</v>
      </c>
    </row>
    <row r="86" spans="1:19" x14ac:dyDescent="0.25">
      <c r="A86" s="17" t="s">
        <v>231</v>
      </c>
      <c r="B86" s="18" t="s">
        <v>232</v>
      </c>
      <c r="C86" s="19">
        <f t="shared" si="3"/>
        <v>13.608000000000001</v>
      </c>
      <c r="D86" s="18">
        <v>30</v>
      </c>
      <c r="E86" s="19">
        <f t="shared" si="4"/>
        <v>24.494399999999999</v>
      </c>
      <c r="F86" s="18">
        <v>54</v>
      </c>
      <c r="G86" s="19">
        <f t="shared" si="5"/>
        <v>360.15840000000003</v>
      </c>
      <c r="H86" s="19">
        <v>794</v>
      </c>
      <c r="I86" s="19">
        <v>112</v>
      </c>
      <c r="J86" s="19">
        <v>98</v>
      </c>
      <c r="K86" s="18">
        <v>2.78</v>
      </c>
      <c r="L86" s="18">
        <v>6.8</v>
      </c>
      <c r="M86" s="18">
        <v>3</v>
      </c>
      <c r="N86" s="18">
        <v>1.1399999999999999</v>
      </c>
      <c r="O86" s="19">
        <v>90</v>
      </c>
      <c r="P86" s="18">
        <v>0.7</v>
      </c>
      <c r="Q86" s="18">
        <v>1.1299999999999999</v>
      </c>
      <c r="R86" s="18">
        <v>-0.32</v>
      </c>
      <c r="S86" s="20" t="s">
        <v>230</v>
      </c>
    </row>
    <row r="87" spans="1:19" x14ac:dyDescent="0.25">
      <c r="A87" s="17" t="s">
        <v>233</v>
      </c>
      <c r="B87" s="18" t="s">
        <v>234</v>
      </c>
      <c r="C87" s="19">
        <f t="shared" si="3"/>
        <v>14.5152</v>
      </c>
      <c r="D87" s="18">
        <v>32</v>
      </c>
      <c r="E87" s="19">
        <f t="shared" si="4"/>
        <v>13.608000000000001</v>
      </c>
      <c r="F87" s="18">
        <v>30</v>
      </c>
      <c r="G87" s="19">
        <f t="shared" si="5"/>
        <v>480.36239999999998</v>
      </c>
      <c r="H87" s="19">
        <v>1059</v>
      </c>
      <c r="I87" s="19">
        <v>78</v>
      </c>
      <c r="J87" s="19">
        <v>92</v>
      </c>
      <c r="K87" s="18">
        <v>2.69</v>
      </c>
      <c r="L87" s="18">
        <v>6.4</v>
      </c>
      <c r="M87" s="18">
        <v>2.1</v>
      </c>
      <c r="N87" s="18">
        <v>1.69</v>
      </c>
      <c r="O87" s="19">
        <v>87</v>
      </c>
      <c r="P87" s="18">
        <v>2.12</v>
      </c>
      <c r="Q87" s="18">
        <v>1.62</v>
      </c>
      <c r="R87" s="18">
        <v>0.05</v>
      </c>
      <c r="S87" s="20" t="s">
        <v>235</v>
      </c>
    </row>
    <row r="88" spans="1:19" x14ac:dyDescent="0.25">
      <c r="A88" s="17" t="s">
        <v>236</v>
      </c>
      <c r="B88" s="18" t="s">
        <v>237</v>
      </c>
      <c r="C88" s="19">
        <f t="shared" si="3"/>
        <v>23.587199999999999</v>
      </c>
      <c r="D88" s="18">
        <v>52</v>
      </c>
      <c r="E88" s="19">
        <f t="shared" si="4"/>
        <v>24.040800000000001</v>
      </c>
      <c r="F88" s="18">
        <v>53</v>
      </c>
      <c r="G88" s="19">
        <f t="shared" si="5"/>
        <v>660.89520000000005</v>
      </c>
      <c r="H88" s="19">
        <v>1457</v>
      </c>
      <c r="I88" s="19">
        <v>117</v>
      </c>
      <c r="J88" s="19">
        <v>98</v>
      </c>
      <c r="K88" s="18">
        <v>2.48</v>
      </c>
      <c r="L88" s="18">
        <v>3.9</v>
      </c>
      <c r="M88" s="18">
        <v>0.9</v>
      </c>
      <c r="N88" s="18">
        <v>1.47</v>
      </c>
      <c r="O88" s="19">
        <v>97</v>
      </c>
      <c r="P88" s="18">
        <v>0.55000000000000004</v>
      </c>
      <c r="Q88" s="18">
        <v>1.27</v>
      </c>
      <c r="R88" s="18">
        <v>1.77</v>
      </c>
      <c r="S88" s="20" t="s">
        <v>235</v>
      </c>
    </row>
    <row r="89" spans="1:19" x14ac:dyDescent="0.25">
      <c r="A89" s="17" t="s">
        <v>238</v>
      </c>
      <c r="B89" s="18" t="s">
        <v>239</v>
      </c>
      <c r="C89" s="19">
        <f t="shared" si="3"/>
        <v>23.133600000000001</v>
      </c>
      <c r="D89" s="18">
        <v>51</v>
      </c>
      <c r="E89" s="19">
        <f t="shared" si="4"/>
        <v>16.783200000000001</v>
      </c>
      <c r="F89" s="18">
        <v>37</v>
      </c>
      <c r="G89" s="19">
        <f t="shared" si="5"/>
        <v>622.79280000000006</v>
      </c>
      <c r="H89" s="19">
        <v>1373</v>
      </c>
      <c r="I89" s="19">
        <v>106</v>
      </c>
      <c r="J89" s="19">
        <v>92</v>
      </c>
      <c r="K89" s="18">
        <v>2.79</v>
      </c>
      <c r="L89" s="18">
        <v>5.5</v>
      </c>
      <c r="M89" s="18">
        <v>1.3</v>
      </c>
      <c r="N89" s="18">
        <v>1.56</v>
      </c>
      <c r="O89" s="19">
        <v>89</v>
      </c>
      <c r="P89" s="18">
        <v>1.32</v>
      </c>
      <c r="Q89" s="18">
        <v>0.99</v>
      </c>
      <c r="R89" s="18">
        <v>1.1499999999999999</v>
      </c>
      <c r="S89" s="20" t="s">
        <v>240</v>
      </c>
    </row>
    <row r="90" spans="1:19" x14ac:dyDescent="0.25">
      <c r="A90" s="17" t="s">
        <v>241</v>
      </c>
      <c r="B90" s="18" t="s">
        <v>242</v>
      </c>
      <c r="C90" s="19">
        <f t="shared" si="3"/>
        <v>19.051200000000001</v>
      </c>
      <c r="D90" s="18">
        <v>42</v>
      </c>
      <c r="E90" s="19">
        <f t="shared" si="4"/>
        <v>32.205599999999997</v>
      </c>
      <c r="F90" s="18">
        <v>71</v>
      </c>
      <c r="G90" s="19">
        <f t="shared" si="5"/>
        <v>422.7552</v>
      </c>
      <c r="H90" s="19">
        <v>932</v>
      </c>
      <c r="I90" s="19">
        <v>159</v>
      </c>
      <c r="J90" s="19">
        <v>91</v>
      </c>
      <c r="K90" s="18">
        <v>3.01</v>
      </c>
      <c r="L90" s="18">
        <v>3.8</v>
      </c>
      <c r="M90" s="18">
        <v>1.3</v>
      </c>
      <c r="N90" s="18">
        <v>1.7</v>
      </c>
      <c r="O90" s="19">
        <v>87</v>
      </c>
      <c r="P90" s="18">
        <v>1.02</v>
      </c>
      <c r="Q90" s="18">
        <v>1.22</v>
      </c>
      <c r="R90" s="18">
        <v>-0.66</v>
      </c>
      <c r="S90" s="20" t="s">
        <v>240</v>
      </c>
    </row>
    <row r="91" spans="1:19" x14ac:dyDescent="0.25">
      <c r="A91" s="17" t="s">
        <v>243</v>
      </c>
      <c r="B91" s="18" t="s">
        <v>244</v>
      </c>
      <c r="C91" s="19">
        <f t="shared" si="3"/>
        <v>16.783200000000001</v>
      </c>
      <c r="D91" s="18">
        <v>37</v>
      </c>
      <c r="E91" s="19">
        <f t="shared" si="4"/>
        <v>44.452800000000003</v>
      </c>
      <c r="F91" s="18">
        <v>98</v>
      </c>
      <c r="G91" s="19">
        <f t="shared" si="5"/>
        <v>574.25760000000002</v>
      </c>
      <c r="H91" s="19">
        <v>1266</v>
      </c>
      <c r="I91" s="19">
        <v>179</v>
      </c>
      <c r="J91" s="19">
        <v>98</v>
      </c>
      <c r="K91" s="18">
        <v>2.85</v>
      </c>
      <c r="L91" s="18">
        <v>4.4000000000000004</v>
      </c>
      <c r="M91" s="18">
        <v>2.5</v>
      </c>
      <c r="N91" s="18">
        <v>-0.11</v>
      </c>
      <c r="O91" s="19">
        <v>92</v>
      </c>
      <c r="P91" s="18">
        <v>-0.16</v>
      </c>
      <c r="Q91" s="18">
        <v>0.63</v>
      </c>
      <c r="R91" s="18">
        <v>-1.28</v>
      </c>
      <c r="S91" s="20" t="s">
        <v>240</v>
      </c>
    </row>
    <row r="92" spans="1:19" x14ac:dyDescent="0.25">
      <c r="A92" s="17" t="s">
        <v>245</v>
      </c>
      <c r="B92" s="18" t="s">
        <v>246</v>
      </c>
      <c r="C92" s="19">
        <f t="shared" si="3"/>
        <v>5.4432</v>
      </c>
      <c r="D92" s="18">
        <v>12</v>
      </c>
      <c r="E92" s="19">
        <f t="shared" si="4"/>
        <v>16.329599999999999</v>
      </c>
      <c r="F92" s="18">
        <v>36</v>
      </c>
      <c r="G92" s="19">
        <f t="shared" si="5"/>
        <v>-43.091999999999999</v>
      </c>
      <c r="H92" s="19">
        <v>-95</v>
      </c>
      <c r="I92" s="19">
        <v>40</v>
      </c>
      <c r="J92" s="19">
        <v>99</v>
      </c>
      <c r="K92" s="18">
        <v>2.54</v>
      </c>
      <c r="L92" s="18">
        <v>6</v>
      </c>
      <c r="M92" s="18">
        <v>7</v>
      </c>
      <c r="N92" s="18">
        <v>0.76</v>
      </c>
      <c r="O92" s="19">
        <v>98</v>
      </c>
      <c r="P92" s="18">
        <v>0.32</v>
      </c>
      <c r="Q92" s="18">
        <v>1.68</v>
      </c>
      <c r="R92" s="18">
        <v>2.44</v>
      </c>
      <c r="S92" s="20" t="s">
        <v>247</v>
      </c>
    </row>
    <row r="93" spans="1:19" x14ac:dyDescent="0.25">
      <c r="A93" s="17" t="s">
        <v>248</v>
      </c>
      <c r="B93" s="18" t="s">
        <v>249</v>
      </c>
      <c r="C93" s="19">
        <f t="shared" si="3"/>
        <v>8.6183999999999994</v>
      </c>
      <c r="D93" s="18">
        <v>19</v>
      </c>
      <c r="E93" s="19">
        <f t="shared" si="4"/>
        <v>33.1128</v>
      </c>
      <c r="F93" s="18">
        <v>73</v>
      </c>
      <c r="G93" s="19">
        <f t="shared" si="5"/>
        <v>-148.7808</v>
      </c>
      <c r="H93" s="19">
        <v>-328</v>
      </c>
      <c r="I93" s="19">
        <v>137</v>
      </c>
      <c r="J93" s="19">
        <v>98</v>
      </c>
      <c r="K93" s="18">
        <v>2.9</v>
      </c>
      <c r="L93" s="18">
        <v>6.6</v>
      </c>
      <c r="M93" s="18">
        <v>2.2999999999999998</v>
      </c>
      <c r="N93" s="18">
        <v>1.22</v>
      </c>
      <c r="O93" s="19">
        <v>92</v>
      </c>
      <c r="P93" s="18">
        <v>1.58</v>
      </c>
      <c r="Q93" s="18">
        <v>1.51</v>
      </c>
      <c r="R93" s="18">
        <v>-0.25</v>
      </c>
      <c r="S93" s="20" t="s">
        <v>250</v>
      </c>
    </row>
    <row r="94" spans="1:19" x14ac:dyDescent="0.25">
      <c r="A94" s="17" t="s">
        <v>251</v>
      </c>
      <c r="B94" s="18" t="s">
        <v>252</v>
      </c>
      <c r="C94" s="19">
        <f t="shared" si="3"/>
        <v>24.040800000000001</v>
      </c>
      <c r="D94" s="18">
        <v>53</v>
      </c>
      <c r="E94" s="19">
        <f t="shared" si="4"/>
        <v>29.484000000000002</v>
      </c>
      <c r="F94" s="18">
        <v>65</v>
      </c>
      <c r="G94" s="19">
        <f t="shared" si="5"/>
        <v>354.71519999999998</v>
      </c>
      <c r="H94" s="19">
        <v>782</v>
      </c>
      <c r="I94" s="19">
        <v>187</v>
      </c>
      <c r="J94" s="19">
        <v>89</v>
      </c>
      <c r="K94" s="18">
        <v>2.78</v>
      </c>
      <c r="L94" s="18">
        <v>3.1</v>
      </c>
      <c r="M94" s="18">
        <v>1.5</v>
      </c>
      <c r="N94" s="18">
        <v>0.64</v>
      </c>
      <c r="O94" s="19">
        <v>85</v>
      </c>
      <c r="P94" s="18">
        <v>0.53</v>
      </c>
      <c r="Q94" s="18">
        <v>1.28</v>
      </c>
      <c r="R94" s="18">
        <v>-1.28</v>
      </c>
      <c r="S94" s="20" t="s">
        <v>253</v>
      </c>
    </row>
    <row r="95" spans="1:19" x14ac:dyDescent="0.25">
      <c r="A95" s="17" t="s">
        <v>254</v>
      </c>
      <c r="B95" s="18" t="s">
        <v>255</v>
      </c>
      <c r="C95" s="19">
        <f t="shared" si="3"/>
        <v>19.504799999999999</v>
      </c>
      <c r="D95" s="18">
        <v>43</v>
      </c>
      <c r="E95" s="19">
        <f t="shared" si="4"/>
        <v>22.226400000000002</v>
      </c>
      <c r="F95" s="18">
        <v>49</v>
      </c>
      <c r="G95" s="19">
        <f t="shared" si="5"/>
        <v>493.51679999999999</v>
      </c>
      <c r="H95" s="19">
        <v>1088</v>
      </c>
      <c r="I95" s="19">
        <v>113</v>
      </c>
      <c r="J95" s="19">
        <v>95</v>
      </c>
      <c r="K95" s="18">
        <v>2.52</v>
      </c>
      <c r="L95" s="18">
        <v>3.9</v>
      </c>
      <c r="M95" s="18">
        <v>2.6</v>
      </c>
      <c r="N95" s="18">
        <v>1.1100000000000001</v>
      </c>
      <c r="O95" s="19">
        <v>89</v>
      </c>
      <c r="P95" s="18">
        <v>0.69</v>
      </c>
      <c r="Q95" s="18">
        <v>0.03</v>
      </c>
      <c r="R95" s="18">
        <v>0.88</v>
      </c>
      <c r="S95" s="20" t="s">
        <v>256</v>
      </c>
    </row>
    <row r="96" spans="1:19" x14ac:dyDescent="0.25">
      <c r="A96" s="17" t="s">
        <v>257</v>
      </c>
      <c r="B96" s="18" t="s">
        <v>258</v>
      </c>
      <c r="C96" s="19">
        <f t="shared" si="3"/>
        <v>24.040800000000001</v>
      </c>
      <c r="D96" s="18">
        <v>53</v>
      </c>
      <c r="E96" s="19">
        <f t="shared" si="4"/>
        <v>31.751999999999999</v>
      </c>
      <c r="F96" s="18">
        <v>70</v>
      </c>
      <c r="G96" s="19">
        <f t="shared" si="5"/>
        <v>803.77920000000006</v>
      </c>
      <c r="H96" s="19">
        <v>1772</v>
      </c>
      <c r="I96" s="19">
        <v>139</v>
      </c>
      <c r="J96" s="19">
        <v>98</v>
      </c>
      <c r="K96" s="18">
        <v>3.07</v>
      </c>
      <c r="L96" s="18">
        <v>4.8</v>
      </c>
      <c r="M96" s="18">
        <v>1.4</v>
      </c>
      <c r="N96" s="18">
        <v>0.84</v>
      </c>
      <c r="O96" s="19">
        <v>91</v>
      </c>
      <c r="P96" s="18">
        <v>1.27</v>
      </c>
      <c r="Q96" s="18">
        <v>0.49</v>
      </c>
      <c r="R96" s="18">
        <v>1.0900000000000001</v>
      </c>
      <c r="S96" s="20" t="s">
        <v>259</v>
      </c>
    </row>
    <row r="97" spans="1:19" x14ac:dyDescent="0.25">
      <c r="A97" s="17" t="s">
        <v>260</v>
      </c>
      <c r="B97" s="18" t="s">
        <v>261</v>
      </c>
      <c r="C97" s="19">
        <f t="shared" si="3"/>
        <v>23.133600000000001</v>
      </c>
      <c r="D97" s="18">
        <v>51</v>
      </c>
      <c r="E97" s="19">
        <f t="shared" si="4"/>
        <v>20.411999999999999</v>
      </c>
      <c r="F97" s="18">
        <v>45</v>
      </c>
      <c r="G97" s="19">
        <f t="shared" si="5"/>
        <v>609.1848</v>
      </c>
      <c r="H97" s="19">
        <v>1343</v>
      </c>
      <c r="I97" s="19">
        <v>127</v>
      </c>
      <c r="J97" s="19">
        <v>94</v>
      </c>
      <c r="K97" s="18">
        <v>2.66</v>
      </c>
      <c r="L97" s="18">
        <v>6.7</v>
      </c>
      <c r="M97" s="18">
        <v>1.6</v>
      </c>
      <c r="N97" s="18">
        <v>0.47</v>
      </c>
      <c r="O97" s="19">
        <v>92</v>
      </c>
      <c r="P97" s="18">
        <v>0.38</v>
      </c>
      <c r="Q97" s="18">
        <v>0.81</v>
      </c>
      <c r="R97" s="18">
        <v>0.28000000000000003</v>
      </c>
      <c r="S97" s="20" t="s">
        <v>262</v>
      </c>
    </row>
    <row r="98" spans="1:19" x14ac:dyDescent="0.25">
      <c r="A98" s="17" t="s">
        <v>263</v>
      </c>
      <c r="B98" s="18" t="s">
        <v>264</v>
      </c>
      <c r="C98" s="19">
        <f t="shared" si="3"/>
        <v>21.7728</v>
      </c>
      <c r="D98" s="18">
        <v>48</v>
      </c>
      <c r="E98" s="19">
        <f t="shared" si="4"/>
        <v>30.391200000000001</v>
      </c>
      <c r="F98" s="18">
        <v>67</v>
      </c>
      <c r="G98" s="19">
        <f t="shared" si="5"/>
        <v>233.15039999999999</v>
      </c>
      <c r="H98" s="19">
        <v>514</v>
      </c>
      <c r="I98" s="19">
        <v>156</v>
      </c>
      <c r="J98" s="19">
        <v>90</v>
      </c>
      <c r="K98" s="18">
        <v>3.01</v>
      </c>
      <c r="L98" s="18">
        <v>3.6</v>
      </c>
      <c r="M98" s="18">
        <v>1.6</v>
      </c>
      <c r="N98" s="18">
        <v>1.07</v>
      </c>
      <c r="O98" s="19">
        <v>88</v>
      </c>
      <c r="P98" s="18">
        <v>0.54</v>
      </c>
      <c r="Q98" s="18">
        <v>1.68</v>
      </c>
      <c r="R98" s="18">
        <v>1.1299999999999999</v>
      </c>
      <c r="S98" s="20" t="s">
        <v>262</v>
      </c>
    </row>
    <row r="99" spans="1:19" x14ac:dyDescent="0.25">
      <c r="A99" s="17" t="s">
        <v>265</v>
      </c>
      <c r="B99" s="18" t="s">
        <v>266</v>
      </c>
      <c r="C99" s="19">
        <f t="shared" si="3"/>
        <v>15.4224</v>
      </c>
      <c r="D99" s="18">
        <v>34</v>
      </c>
      <c r="E99" s="19">
        <f t="shared" si="4"/>
        <v>23.133600000000001</v>
      </c>
      <c r="F99" s="18">
        <v>51</v>
      </c>
      <c r="G99" s="19">
        <f t="shared" si="5"/>
        <v>199.13040000000001</v>
      </c>
      <c r="H99" s="19">
        <v>439</v>
      </c>
      <c r="I99" s="19">
        <v>122</v>
      </c>
      <c r="J99" s="19">
        <v>92</v>
      </c>
      <c r="K99" s="18">
        <v>2.92</v>
      </c>
      <c r="L99" s="18">
        <v>4.3</v>
      </c>
      <c r="M99" s="18">
        <v>1.7</v>
      </c>
      <c r="N99" s="18">
        <v>1.81</v>
      </c>
      <c r="O99" s="19">
        <v>91</v>
      </c>
      <c r="P99" s="18">
        <v>2.11</v>
      </c>
      <c r="Q99" s="18">
        <v>1.58</v>
      </c>
      <c r="R99" s="18">
        <v>0.02</v>
      </c>
      <c r="S99" s="20" t="s">
        <v>267</v>
      </c>
    </row>
    <row r="100" spans="1:19" x14ac:dyDescent="0.25">
      <c r="A100" s="17" t="s">
        <v>268</v>
      </c>
      <c r="B100" s="18" t="s">
        <v>269</v>
      </c>
      <c r="C100" s="19">
        <f t="shared" si="3"/>
        <v>15.875999999999999</v>
      </c>
      <c r="D100" s="18">
        <v>35</v>
      </c>
      <c r="E100" s="19">
        <f t="shared" si="4"/>
        <v>31.751999999999999</v>
      </c>
      <c r="F100" s="18">
        <v>70</v>
      </c>
      <c r="G100" s="19">
        <f t="shared" si="5"/>
        <v>209.56319999999999</v>
      </c>
      <c r="H100" s="19">
        <v>462</v>
      </c>
      <c r="I100" s="19">
        <v>125</v>
      </c>
      <c r="J100" s="19">
        <v>94</v>
      </c>
      <c r="K100" s="18">
        <v>2.77</v>
      </c>
      <c r="L100" s="18">
        <v>2.8</v>
      </c>
      <c r="M100" s="18">
        <v>4.0999999999999996</v>
      </c>
      <c r="N100" s="18">
        <v>0.64</v>
      </c>
      <c r="O100" s="19">
        <v>87</v>
      </c>
      <c r="P100" s="18">
        <v>0.15</v>
      </c>
      <c r="Q100" s="18">
        <v>0.8</v>
      </c>
      <c r="R100" s="18">
        <v>1.67</v>
      </c>
      <c r="S100" s="20" t="s">
        <v>267</v>
      </c>
    </row>
    <row r="101" spans="1:19" x14ac:dyDescent="0.25">
      <c r="A101" s="21" t="s">
        <v>270</v>
      </c>
      <c r="B101" s="22" t="s">
        <v>271</v>
      </c>
      <c r="C101" s="19">
        <f t="shared" si="3"/>
        <v>12.700800000000001</v>
      </c>
      <c r="D101" s="22">
        <v>28</v>
      </c>
      <c r="E101" s="19">
        <f t="shared" si="4"/>
        <v>23.587199999999999</v>
      </c>
      <c r="F101" s="22">
        <v>52</v>
      </c>
      <c r="G101" s="19">
        <f t="shared" si="5"/>
        <v>574.25760000000002</v>
      </c>
      <c r="H101" s="23">
        <v>1266</v>
      </c>
      <c r="I101" s="23">
        <v>85</v>
      </c>
      <c r="J101" s="23">
        <v>91</v>
      </c>
      <c r="K101" s="22">
        <v>2.84</v>
      </c>
      <c r="L101" s="22">
        <v>5.4</v>
      </c>
      <c r="M101" s="22">
        <v>4</v>
      </c>
      <c r="N101" s="22">
        <v>0.91</v>
      </c>
      <c r="O101" s="23">
        <v>88</v>
      </c>
      <c r="P101" s="22">
        <v>1.21</v>
      </c>
      <c r="Q101" s="22">
        <v>1.02</v>
      </c>
      <c r="R101" s="22">
        <v>0.42</v>
      </c>
      <c r="S101" s="24" t="s">
        <v>272</v>
      </c>
    </row>
    <row r="102" spans="1:19" x14ac:dyDescent="0.25">
      <c r="A102" s="25" t="s">
        <v>273</v>
      </c>
      <c r="B102" s="22" t="s">
        <v>274</v>
      </c>
      <c r="C102" s="19">
        <f t="shared" si="3"/>
        <v>18.143999999999998</v>
      </c>
      <c r="D102" s="22">
        <v>40</v>
      </c>
      <c r="E102" s="19">
        <f t="shared" si="4"/>
        <v>20.411999999999999</v>
      </c>
      <c r="F102" s="22">
        <v>45</v>
      </c>
      <c r="G102" s="19">
        <f t="shared" si="5"/>
        <v>398.26080000000002</v>
      </c>
      <c r="H102" s="23">
        <v>878</v>
      </c>
      <c r="I102" s="23">
        <v>107</v>
      </c>
      <c r="J102" s="23">
        <v>96</v>
      </c>
      <c r="K102" s="22">
        <v>2.57</v>
      </c>
      <c r="L102" s="22">
        <v>5.9</v>
      </c>
      <c r="M102" s="22">
        <v>1.1000000000000001</v>
      </c>
      <c r="N102" s="22">
        <v>0.86</v>
      </c>
      <c r="O102" s="23">
        <v>91</v>
      </c>
      <c r="P102" s="22">
        <v>1.41</v>
      </c>
      <c r="Q102" s="22">
        <v>1.24</v>
      </c>
      <c r="R102" s="22">
        <v>0.82</v>
      </c>
      <c r="S102" s="24" t="s">
        <v>272</v>
      </c>
    </row>
    <row r="103" spans="1:19" ht="15.75" thickBot="1" x14ac:dyDescent="0.3">
      <c r="A103" s="26" t="s">
        <v>275</v>
      </c>
      <c r="B103" s="27" t="s">
        <v>276</v>
      </c>
      <c r="C103" s="28">
        <f t="shared" si="3"/>
        <v>18.5976</v>
      </c>
      <c r="D103" s="27">
        <v>41</v>
      </c>
      <c r="E103" s="28">
        <f t="shared" si="4"/>
        <v>11.7936</v>
      </c>
      <c r="F103" s="27">
        <v>26</v>
      </c>
      <c r="G103" s="28">
        <f t="shared" si="5"/>
        <v>409.1472</v>
      </c>
      <c r="H103" s="29">
        <v>902</v>
      </c>
      <c r="I103" s="29">
        <v>115</v>
      </c>
      <c r="J103" s="29">
        <v>92</v>
      </c>
      <c r="K103" s="27">
        <v>2.62</v>
      </c>
      <c r="L103" s="27">
        <v>8.6999999999999993</v>
      </c>
      <c r="M103" s="27">
        <v>4.0999999999999996</v>
      </c>
      <c r="N103" s="27">
        <v>-0.1</v>
      </c>
      <c r="O103" s="29">
        <v>89</v>
      </c>
      <c r="P103" s="27">
        <v>0.51</v>
      </c>
      <c r="Q103" s="27">
        <v>-0.34</v>
      </c>
      <c r="R103" s="27">
        <v>-1.43</v>
      </c>
      <c r="S103" s="30" t="s">
        <v>272</v>
      </c>
    </row>
    <row r="104" spans="1:19" ht="15.75" thickTop="1" x14ac:dyDescent="0.25">
      <c r="A104" s="2"/>
    </row>
    <row r="105" spans="1:19" x14ac:dyDescent="0.25">
      <c r="A105" s="1" t="s">
        <v>295</v>
      </c>
    </row>
  </sheetData>
  <mergeCells count="1">
    <mergeCell ref="A1:S1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 Krustina</dc:creator>
  <cp:lastModifiedBy>Ieva Krustina</cp:lastModifiedBy>
  <cp:lastPrinted>2016-12-15T14:37:40Z</cp:lastPrinted>
  <dcterms:created xsi:type="dcterms:W3CDTF">2016-12-15T11:01:14Z</dcterms:created>
  <dcterms:modified xsi:type="dcterms:W3CDTF">2016-12-15T15:21:45Z</dcterms:modified>
</cp:coreProperties>
</file>